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120" windowWidth="15300" windowHeight="5565"/>
  </bookViews>
  <sheets>
    <sheet name="Egyedi tájértékek" sheetId="2" r:id="rId1"/>
    <sheet name="Munka3" sheetId="3" r:id="rId2"/>
  </sheets>
  <calcPr calcId="125725"/>
</workbook>
</file>

<file path=xl/calcChain.xml><?xml version="1.0" encoding="utf-8"?>
<calcChain xmlns="http://schemas.openxmlformats.org/spreadsheetml/2006/main">
  <c r="B318" i="2"/>
  <c r="F318" s="1"/>
  <c r="B307"/>
  <c r="B296"/>
  <c r="F296" s="1"/>
  <c r="B285"/>
  <c r="B274"/>
  <c r="F274" s="1"/>
  <c r="F262"/>
  <c r="B262"/>
  <c r="F252"/>
  <c r="G252"/>
  <c r="B242"/>
  <c r="B234"/>
  <c r="F234" s="1"/>
  <c r="F226"/>
  <c r="G226"/>
  <c r="F214"/>
  <c r="G214"/>
  <c r="F205"/>
  <c r="G205"/>
  <c r="B196"/>
  <c r="B189"/>
  <c r="F187"/>
  <c r="G187"/>
  <c r="B177"/>
  <c r="B170"/>
  <c r="F170" s="1"/>
  <c r="B161"/>
  <c r="F152"/>
  <c r="G152"/>
  <c r="F144"/>
  <c r="G144"/>
  <c r="F131"/>
  <c r="G131"/>
  <c r="F124"/>
  <c r="G124"/>
  <c r="B117"/>
  <c r="F117" s="1"/>
  <c r="F104"/>
  <c r="G104"/>
  <c r="B96"/>
  <c r="F96" s="1"/>
  <c r="B87"/>
  <c r="B79"/>
  <c r="B70"/>
  <c r="B61"/>
  <c r="F61" s="1"/>
  <c r="F52"/>
  <c r="B52"/>
  <c r="B42"/>
  <c r="G42" s="1"/>
  <c r="B36"/>
  <c r="F34"/>
  <c r="G34"/>
  <c r="B26"/>
  <c r="F26" s="1"/>
  <c r="B16"/>
  <c r="F42" l="1"/>
  <c r="G242"/>
  <c r="G16"/>
  <c r="G87"/>
  <c r="G177"/>
  <c r="F242"/>
  <c r="G307"/>
  <c r="G262"/>
  <c r="F16"/>
  <c r="G70"/>
  <c r="F79"/>
  <c r="F87"/>
  <c r="G285"/>
  <c r="G79"/>
  <c r="G161"/>
  <c r="G196"/>
  <c r="G52"/>
  <c r="F161"/>
  <c r="F196"/>
  <c r="G234"/>
  <c r="F285"/>
  <c r="F307"/>
  <c r="G26"/>
  <c r="G61"/>
  <c r="F70"/>
  <c r="G96"/>
  <c r="G170"/>
  <c r="F177"/>
  <c r="G274"/>
  <c r="G296"/>
  <c r="G318"/>
  <c r="G117"/>
  <c r="G324" l="1"/>
  <c r="F324"/>
  <c r="F325" l="1"/>
  <c r="F327" s="1"/>
  <c r="F326"/>
</calcChain>
</file>

<file path=xl/sharedStrings.xml><?xml version="1.0" encoding="utf-8"?>
<sst xmlns="http://schemas.openxmlformats.org/spreadsheetml/2006/main" count="213" uniqueCount="165">
  <si>
    <t>Költségvetés</t>
  </si>
  <si>
    <t>Létesítmények</t>
  </si>
  <si>
    <t>Ssz.:</t>
  </si>
  <si>
    <t>Tételszám, tételkiírás</t>
  </si>
  <si>
    <t>Egységre jutó (HUF)</t>
  </si>
  <si>
    <t>A tétel ára összesen (HUF)</t>
  </si>
  <si>
    <t>Mennyiség</t>
  </si>
  <si>
    <t>Anyag</t>
  </si>
  <si>
    <t>Munkadíj</t>
  </si>
  <si>
    <t>létesítményenként</t>
  </si>
  <si>
    <t>21-001-0014302</t>
  </si>
  <si>
    <t>Füvesítés</t>
  </si>
  <si>
    <t>sík felületen talaj-előkészítéssel,</t>
  </si>
  <si>
    <t>....dkg/m2-.....minőségű fűmagkeverékkel</t>
  </si>
  <si>
    <t>KITE PÁZSIT fűmagkeverék, 40-50 dkg/10 m2</t>
  </si>
  <si>
    <t>10 m2</t>
  </si>
  <si>
    <t>m3</t>
  </si>
  <si>
    <t xml:space="preserve">21-004-0015433 </t>
  </si>
  <si>
    <t>Humuszterítés 20 cm vastagságig gépi erővel, kiegészítő kézi munkával</t>
  </si>
  <si>
    <t>vízszintes felületen 50 m-ig</t>
  </si>
  <si>
    <t>m2</t>
  </si>
  <si>
    <t xml:space="preserve">21-004-0015680 </t>
  </si>
  <si>
    <t>Tükörkészítés tömörítés nélkül,</t>
  </si>
  <si>
    <t>tört vonalú felületen (folyóka szegély részére)</t>
  </si>
  <si>
    <t>gépi erővelkiegészítő kézi munkával</t>
  </si>
  <si>
    <t>talajosztály: I-IV.</t>
  </si>
  <si>
    <t xml:space="preserve">21-006-0015865 </t>
  </si>
  <si>
    <t>Bevágási szelvény bővítése 3,00 m-nél kisebbvastagságban, földkitermeléssel, töltés- vagydepóniaképzéssel, tömörítés nélkül,</t>
  </si>
  <si>
    <t>I-IV. oszt.talajban, gépi erővel,</t>
  </si>
  <si>
    <t>szállítással, 20,0 m-ig</t>
  </si>
  <si>
    <t xml:space="preserve">21-008-0016246 </t>
  </si>
  <si>
    <t>Tömörítés bármely tömörítési osztálybangépi erővel,</t>
  </si>
  <si>
    <t>kis felületen,</t>
  </si>
  <si>
    <t>tömörségi fok: 95%</t>
  </si>
  <si>
    <t xml:space="preserve">21-008-0016263 </t>
  </si>
  <si>
    <t>Simító hengerlésa földmű (tükör és padka) felületén,</t>
  </si>
  <si>
    <t>gépi erővel,</t>
  </si>
  <si>
    <t>3,0 m szélességig</t>
  </si>
  <si>
    <t xml:space="preserve">21-011-0016406 </t>
  </si>
  <si>
    <t>Fejtett föld felrakása szállítóeszközre,</t>
  </si>
  <si>
    <t>géppel,</t>
  </si>
  <si>
    <t>talajosztály I-IV.</t>
  </si>
  <si>
    <t xml:space="preserve">21-011-0016745 </t>
  </si>
  <si>
    <t>Építési törmelék konténeres elszállítása, lerakása,lerakóhelyi díjjal,</t>
  </si>
  <si>
    <t>3,0 mł-es konténerbe</t>
  </si>
  <si>
    <t>db</t>
  </si>
  <si>
    <t>m</t>
  </si>
  <si>
    <t xml:space="preserve">61-001-0674726 </t>
  </si>
  <si>
    <t>Útalapbeton, valamint hidraulikus kötőanyaggalvagy bitumennel stabilizált rétegek bontása,</t>
  </si>
  <si>
    <t>kézi erővel, légkalapáccsal,4 m˛-nél kisebb foltokban</t>
  </si>
  <si>
    <t xml:space="preserve">61-004-0675351 </t>
  </si>
  <si>
    <t>Szórt alap készítése, egy rétegben,</t>
  </si>
  <si>
    <t>15-25 cm vastagságban, 4 cm hézagkitöltéssel,zúzottkőből vagy kohósalakkőből</t>
  </si>
  <si>
    <t>Zúzottkő NZ 55/100, Uzsa</t>
  </si>
  <si>
    <t>61-005-0675396</t>
  </si>
  <si>
    <t>Beton burkolatalap készítése, 6-30 cm vastagságban,permetezett védőréteggel utókezelve,</t>
  </si>
  <si>
    <t>2,00 m sávszélességig</t>
  </si>
  <si>
    <t>C8/10 - XN(H) földnedves kavicsbeton keverék CEM 32,5 pc. Dçmax = 16 mm, m = 6,2 finomsági modulussal</t>
  </si>
  <si>
    <t>62-001-0677290</t>
  </si>
  <si>
    <t>Szegélyek bontása betongerendával együtt</t>
  </si>
  <si>
    <t>előregyártott szegélykőből,</t>
  </si>
  <si>
    <t xml:space="preserve">62-002-0678076 </t>
  </si>
  <si>
    <t>Egyéb használatos szegélykövek, útszegélyek készítése,alapárok kiemelése nélkül, betonhézagolással,</t>
  </si>
  <si>
    <t>100 cm hosszú elemekből</t>
  </si>
  <si>
    <t>SEMMELROCK kerti szegély 100x25x5 cm, szürke</t>
  </si>
  <si>
    <t xml:space="preserve">62-003-0681631 </t>
  </si>
  <si>
    <t>Térburkolat készítése rendszerkövekből 6 cm-es vastagsággal,</t>
  </si>
  <si>
    <t>10x20x6; 20x20x6; 30x20x6; 30x30x6; 40x40x6 cm-es méretekben</t>
  </si>
  <si>
    <t>SEMMELROCK Citytop 10x20x6 cm, szürke</t>
  </si>
  <si>
    <t>91-001-1179422</t>
  </si>
  <si>
    <t>Gödörásás egyedi növényültetéshez,</t>
  </si>
  <si>
    <t>kézi erővel, ásóval,</t>
  </si>
  <si>
    <t>60 cm x 60 cm x 60 cm méretig,</t>
  </si>
  <si>
    <t>laza talajon, talajosztály: I-II.</t>
  </si>
  <si>
    <t>91-003-2226625</t>
  </si>
  <si>
    <t>Növények szabadföldi telepítése gödör- vagy árokásás nélkül(külön tételben 91-001-4),</t>
  </si>
  <si>
    <t>lombhullató fák,</t>
  </si>
  <si>
    <t>szoliterként</t>
  </si>
  <si>
    <t>egy karóval,</t>
  </si>
  <si>
    <t>gégecsővel,</t>
  </si>
  <si>
    <t>Nagylevelű hárs</t>
  </si>
  <si>
    <t>92-Árajánlatos</t>
  </si>
  <si>
    <t>kerti bútorok,</t>
  </si>
  <si>
    <t>rögzített kivitelben,</t>
  </si>
  <si>
    <t>padok</t>
  </si>
  <si>
    <t>Városszépítő Kft-Megálló pad</t>
  </si>
  <si>
    <t>hulladékgyűjtő</t>
  </si>
  <si>
    <t>Városszépítő Kft-Tiszántúli hulladékgyűjtő</t>
  </si>
  <si>
    <t>kerékpártároló</t>
  </si>
  <si>
    <t>Városszépítő Kft-Barcsi 4-es</t>
  </si>
  <si>
    <t>Összesen:</t>
  </si>
  <si>
    <t>Az építmény költsége:</t>
  </si>
  <si>
    <t>ÁFA 27%</t>
  </si>
  <si>
    <t>A munka ára:</t>
  </si>
  <si>
    <t>Egyedi tájértékek környezetének rehabilitációja Vértesszőlősön</t>
  </si>
  <si>
    <t>Kápolna környezetének felújítása</t>
  </si>
  <si>
    <t>Sétány és környezetének felújítása</t>
  </si>
  <si>
    <t xml:space="preserve">Kerítés és kapuk felújítása </t>
  </si>
  <si>
    <t>21-001-0013326</t>
  </si>
  <si>
    <t>Egyes fák kitermelése tuskóirtással,legallyazással és darabolással,kézi szerszámokkal,</t>
  </si>
  <si>
    <t>I-II. oszt. talajban,</t>
  </si>
  <si>
    <t>törzsátmérő: 10-20 cm</t>
  </si>
  <si>
    <t xml:space="preserve">21-002-0014461 </t>
  </si>
  <si>
    <t>Humuszos termőréteg, termőföld leszedése,terítése gépi erővel, 18%-os terephajlásig,bármilyen talajban, szállítással,</t>
  </si>
  <si>
    <t>50,1-200,0 m között</t>
  </si>
  <si>
    <t>50*0,25</t>
  </si>
  <si>
    <t>484*0,25</t>
  </si>
  <si>
    <t>50*0,1</t>
  </si>
  <si>
    <t>484*0,1</t>
  </si>
  <si>
    <t>21-011-0016716</t>
  </si>
  <si>
    <t>Villanyszerelés földmunkája</t>
  </si>
  <si>
    <t>0,7m mélység, 0,4m szélesség</t>
  </si>
  <si>
    <t>50*0,15/3</t>
  </si>
  <si>
    <t>32-ÁRAJÁNLAT SZERINT</t>
  </si>
  <si>
    <t>Építőmesteri munkák</t>
  </si>
  <si>
    <t>Előregyártott épületszerkezeti elem elhelyezése és szerelése</t>
  </si>
  <si>
    <t>Előregyártott kerítéselemek és kerítésmezők elhelyezése</t>
  </si>
  <si>
    <t>Előregyártott vasbeton kerítés vagy kapuoszlop elhelyezése a szükséges földmunkával együtt, kézi erővel,</t>
  </si>
  <si>
    <t>beton tömbbe állítva, kibetonozva,</t>
  </si>
  <si>
    <t>0,2 t/db tömegig</t>
  </si>
  <si>
    <t>Kerítésoszlop 10/10/250 cm</t>
  </si>
  <si>
    <t>45-ÁRAJÁNLAT SZERINT</t>
  </si>
  <si>
    <t>Kovácsolt vas díszkapu beépítése 115/165</t>
  </si>
  <si>
    <t>Kovácsolt vas díszkapu felújítása 354/205</t>
  </si>
  <si>
    <t>45-004-0395646</t>
  </si>
  <si>
    <t>Szakipari munkák</t>
  </si>
  <si>
    <t>Lakatos-szerkezetek elhelyezése</t>
  </si>
  <si>
    <t>Korlátok, rácsok, kerítések elhelyezése</t>
  </si>
  <si>
    <t>Tekercses kerítés szerelése előre elhelyezett oszlopokra,</t>
  </si>
  <si>
    <t>hagyományos drótfonatos kerítésből,(a felerősítő elemek külön tételben kiírva),</t>
  </si>
  <si>
    <t>1,50 kerítés magasságig</t>
  </si>
  <si>
    <t>STEELVENT ST15/2 műanyagbevonatos kerítésfonat, huzalvastagság:1,8/2,5 mm, szemméret:60x60 mm, magasság: 1,50 m</t>
  </si>
  <si>
    <t>45+24</t>
  </si>
  <si>
    <t>50*0,15</t>
  </si>
  <si>
    <t>484*0,15</t>
  </si>
  <si>
    <t>62-002-0677643</t>
  </si>
  <si>
    <t>Süllyesztett szegély készítése, alapárok kiemelésével,beton alapgerendával és megtámasztással,hézagolással,</t>
  </si>
  <si>
    <t>40 cm hosszú elemekből</t>
  </si>
  <si>
    <t>SEMMELROCK süllyesztett kopóréteges útszegélykő, szürke, 40x20x15 cmC12/15 - XN(H) földnedves kavicsbeton keverék CEM 32,5 pc. Dçmax = 16 mm, m = 6,3 finomsági modulussal</t>
  </si>
  <si>
    <t>114,6*2</t>
  </si>
  <si>
    <t>62-Árajánlatos</t>
  </si>
  <si>
    <t>Lépcső készítése kész fogadófelületre</t>
  </si>
  <si>
    <t>egy és kétoldalt kezelt lapokból, ragasztással,</t>
  </si>
  <si>
    <t>SEMMELROCK La Línia lépcsőelem 100*40*14 cm-es méretben, gránitszürke</t>
  </si>
  <si>
    <t>62-003-0684900</t>
  </si>
  <si>
    <t>Közlekedés építési munkák</t>
  </si>
  <si>
    <t>Kőburkolat készítése</t>
  </si>
  <si>
    <t>Burkolatok</t>
  </si>
  <si>
    <t>Térburkolat készítése rendszerkövekből 8 cm-es vastagsággal,</t>
  </si>
  <si>
    <t>nemeszúzalékos, mosott felületű10x10x8, 10x20x8, 10x20x28,3x8, 20x20x8, 30x20x8, 30x30x8, 40x20x8, 40x40x8, 60x20x8 cm-es méretekben</t>
  </si>
  <si>
    <t>SEMMELROCK La Linia 20x20x8 cm, gránit</t>
  </si>
  <si>
    <t>71-002-0721782</t>
  </si>
  <si>
    <t>Műanyag szigetelésű energiaátviteli kábel</t>
  </si>
  <si>
    <t>NNY-J 0,6/1kV 4*25mm2</t>
  </si>
  <si>
    <t>71-002-0726460</t>
  </si>
  <si>
    <t>Kábelárokban homokágy készítés</t>
  </si>
  <si>
    <t>0,4m széles árokban</t>
  </si>
  <si>
    <t>71-Árajánlatos</t>
  </si>
  <si>
    <t>Kerti fém építmények,</t>
  </si>
  <si>
    <t>kandeláber</t>
  </si>
  <si>
    <t>Városszépítő Kft-Jászberény kandeláber</t>
  </si>
  <si>
    <t>Kerti kombinált építmények,</t>
  </si>
  <si>
    <t>kerítések, korlátok</t>
  </si>
  <si>
    <t>kerítés</t>
  </si>
  <si>
    <t>Városszépítő Kft-Bajai kerítés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</si>
</sst>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b/>
      <sz val="16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6"/>
      <name val="Times New Roman"/>
      <family val="1"/>
    </font>
    <font>
      <b/>
      <sz val="13"/>
      <name val="Times New Roman"/>
      <family val="1"/>
      <charset val="238"/>
    </font>
    <font>
      <b/>
      <sz val="12"/>
      <name val="Times New Roman"/>
      <family val="1"/>
    </font>
    <font>
      <sz val="10"/>
      <name val="Arial CE"/>
      <charset val="238"/>
    </font>
    <font>
      <sz val="13"/>
      <name val="Times New Roman"/>
      <family val="1"/>
      <charset val="238"/>
    </font>
    <font>
      <sz val="13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" fontId="2" fillId="0" borderId="0" xfId="0" applyNumberFormat="1" applyFont="1" applyAlignment="1">
      <alignment horizontal="center"/>
    </xf>
    <xf numFmtId="1" fontId="2" fillId="0" borderId="0" xfId="0" applyNumberFormat="1" applyFont="1"/>
    <xf numFmtId="0" fontId="3" fillId="0" borderId="1" xfId="0" applyFont="1" applyBorder="1" applyAlignment="1">
      <alignment horizontal="left"/>
    </xf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0" xfId="0" applyFont="1" applyBorder="1"/>
    <xf numFmtId="0" fontId="5" fillId="0" borderId="0" xfId="0" applyFont="1" applyBorder="1"/>
    <xf numFmtId="0" fontId="2" fillId="0" borderId="0" xfId="0" applyFont="1" applyBorder="1" applyAlignment="1">
      <alignment horizontal="center"/>
    </xf>
    <xf numFmtId="0" fontId="5" fillId="0" borderId="6" xfId="0" applyFont="1" applyBorder="1"/>
    <xf numFmtId="0" fontId="5" fillId="0" borderId="7" xfId="0" applyFont="1" applyBorder="1"/>
    <xf numFmtId="0" fontId="2" fillId="0" borderId="7" xfId="0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3" fillId="0" borderId="0" xfId="0" applyFont="1"/>
    <xf numFmtId="1" fontId="3" fillId="0" borderId="0" xfId="0" applyNumberFormat="1" applyFont="1"/>
    <xf numFmtId="0" fontId="3" fillId="0" borderId="0" xfId="0" applyFont="1" applyAlignment="1">
      <alignment horizontal="right"/>
    </xf>
    <xf numFmtId="1" fontId="3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0" fontId="3" fillId="0" borderId="7" xfId="0" applyFont="1" applyBorder="1"/>
    <xf numFmtId="0" fontId="2" fillId="0" borderId="7" xfId="0" applyFont="1" applyBorder="1"/>
    <xf numFmtId="0" fontId="4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5" fillId="0" borderId="4" xfId="0" applyFont="1" applyBorder="1"/>
    <xf numFmtId="0" fontId="2" fillId="0" borderId="5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9" fillId="0" borderId="0" xfId="0" applyFont="1"/>
    <xf numFmtId="0" fontId="10" fillId="0" borderId="0" xfId="0" applyFont="1"/>
    <xf numFmtId="0" fontId="2" fillId="0" borderId="0" xfId="0" applyFont="1" applyFill="1" applyAlignment="1">
      <alignment horizontal="center"/>
    </xf>
    <xf numFmtId="0" fontId="3" fillId="0" borderId="0" xfId="0" applyFont="1" applyFill="1"/>
    <xf numFmtId="0" fontId="2" fillId="0" borderId="0" xfId="0" applyFont="1" applyFill="1"/>
    <xf numFmtId="0" fontId="3" fillId="0" borderId="1" xfId="0" applyFont="1" applyBorder="1" applyAlignment="1">
      <alignment horizontal="center"/>
    </xf>
    <xf numFmtId="0" fontId="3" fillId="0" borderId="2" xfId="0" applyFont="1" applyBorder="1"/>
    <xf numFmtId="0" fontId="3" fillId="0" borderId="4" xfId="0" applyFont="1" applyBorder="1" applyAlignment="1">
      <alignment horizontal="center"/>
    </xf>
    <xf numFmtId="0" fontId="3" fillId="0" borderId="0" xfId="0" applyFont="1" applyBorder="1"/>
    <xf numFmtId="0" fontId="3" fillId="0" borderId="6" xfId="0" applyFont="1" applyBorder="1" applyAlignment="1">
      <alignment horizontal="center"/>
    </xf>
    <xf numFmtId="0" fontId="5" fillId="0" borderId="0" xfId="0" applyFont="1" applyFill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7" fillId="0" borderId="0" xfId="0" applyFont="1" applyAlignment="1">
      <alignment wrapText="1"/>
    </xf>
    <xf numFmtId="1" fontId="3" fillId="0" borderId="0" xfId="0" applyNumberFormat="1" applyFont="1" applyBorder="1" applyAlignment="1">
      <alignment horizontal="center"/>
    </xf>
    <xf numFmtId="1" fontId="3" fillId="0" borderId="5" xfId="0" applyNumberFormat="1" applyFont="1" applyBorder="1" applyAlignment="1">
      <alignment horizontal="center"/>
    </xf>
    <xf numFmtId="1" fontId="3" fillId="0" borderId="7" xfId="0" applyNumberFormat="1" applyFont="1" applyBorder="1" applyAlignment="1">
      <alignment horizontal="center"/>
    </xf>
    <xf numFmtId="1" fontId="3" fillId="0" borderId="8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327"/>
  <sheetViews>
    <sheetView tabSelected="1" workbookViewId="0">
      <selection activeCell="A3" sqref="A3:G3"/>
    </sheetView>
  </sheetViews>
  <sheetFormatPr defaultRowHeight="16.5"/>
  <cols>
    <col min="1" max="1" width="4.5703125" style="2" customWidth="1"/>
    <col min="2" max="2" width="33.7109375" style="1" customWidth="1"/>
    <col min="3" max="3" width="9.7109375" style="3" customWidth="1"/>
    <col min="4" max="4" width="10.85546875" style="3" customWidth="1"/>
    <col min="5" max="5" width="11.28515625" style="1" customWidth="1"/>
    <col min="6" max="6" width="12" style="3" customWidth="1"/>
    <col min="7" max="7" width="14.85546875" style="1" customWidth="1"/>
    <col min="8" max="8" width="13" style="1" customWidth="1"/>
    <col min="9" max="254" width="8.85546875" style="1"/>
    <col min="255" max="255" width="4.5703125" style="1" customWidth="1"/>
    <col min="256" max="256" width="33.7109375" style="1" customWidth="1"/>
    <col min="257" max="258" width="9.7109375" style="1" customWidth="1"/>
    <col min="259" max="259" width="10.85546875" style="1" customWidth="1"/>
    <col min="260" max="260" width="11.28515625" style="1" customWidth="1"/>
    <col min="261" max="261" width="12" style="1" customWidth="1"/>
    <col min="262" max="263" width="14.85546875" style="1" customWidth="1"/>
    <col min="264" max="264" width="13" style="1" customWidth="1"/>
    <col min="265" max="510" width="8.85546875" style="1"/>
    <col min="511" max="511" width="4.5703125" style="1" customWidth="1"/>
    <col min="512" max="512" width="33.7109375" style="1" customWidth="1"/>
    <col min="513" max="514" width="9.7109375" style="1" customWidth="1"/>
    <col min="515" max="515" width="10.85546875" style="1" customWidth="1"/>
    <col min="516" max="516" width="11.28515625" style="1" customWidth="1"/>
    <col min="517" max="517" width="12" style="1" customWidth="1"/>
    <col min="518" max="519" width="14.85546875" style="1" customWidth="1"/>
    <col min="520" max="520" width="13" style="1" customWidth="1"/>
    <col min="521" max="766" width="8.85546875" style="1"/>
    <col min="767" max="767" width="4.5703125" style="1" customWidth="1"/>
    <col min="768" max="768" width="33.7109375" style="1" customWidth="1"/>
    <col min="769" max="770" width="9.7109375" style="1" customWidth="1"/>
    <col min="771" max="771" width="10.85546875" style="1" customWidth="1"/>
    <col min="772" max="772" width="11.28515625" style="1" customWidth="1"/>
    <col min="773" max="773" width="12" style="1" customWidth="1"/>
    <col min="774" max="775" width="14.85546875" style="1" customWidth="1"/>
    <col min="776" max="776" width="13" style="1" customWidth="1"/>
    <col min="777" max="1022" width="8.85546875" style="1"/>
    <col min="1023" max="1023" width="4.5703125" style="1" customWidth="1"/>
    <col min="1024" max="1024" width="33.7109375" style="1" customWidth="1"/>
    <col min="1025" max="1026" width="9.7109375" style="1" customWidth="1"/>
    <col min="1027" max="1027" width="10.85546875" style="1" customWidth="1"/>
    <col min="1028" max="1028" width="11.28515625" style="1" customWidth="1"/>
    <col min="1029" max="1029" width="12" style="1" customWidth="1"/>
    <col min="1030" max="1031" width="14.85546875" style="1" customWidth="1"/>
    <col min="1032" max="1032" width="13" style="1" customWidth="1"/>
    <col min="1033" max="1278" width="8.85546875" style="1"/>
    <col min="1279" max="1279" width="4.5703125" style="1" customWidth="1"/>
    <col min="1280" max="1280" width="33.7109375" style="1" customWidth="1"/>
    <col min="1281" max="1282" width="9.7109375" style="1" customWidth="1"/>
    <col min="1283" max="1283" width="10.85546875" style="1" customWidth="1"/>
    <col min="1284" max="1284" width="11.28515625" style="1" customWidth="1"/>
    <col min="1285" max="1285" width="12" style="1" customWidth="1"/>
    <col min="1286" max="1287" width="14.85546875" style="1" customWidth="1"/>
    <col min="1288" max="1288" width="13" style="1" customWidth="1"/>
    <col min="1289" max="1534" width="8.85546875" style="1"/>
    <col min="1535" max="1535" width="4.5703125" style="1" customWidth="1"/>
    <col min="1536" max="1536" width="33.7109375" style="1" customWidth="1"/>
    <col min="1537" max="1538" width="9.7109375" style="1" customWidth="1"/>
    <col min="1539" max="1539" width="10.85546875" style="1" customWidth="1"/>
    <col min="1540" max="1540" width="11.28515625" style="1" customWidth="1"/>
    <col min="1541" max="1541" width="12" style="1" customWidth="1"/>
    <col min="1542" max="1543" width="14.85546875" style="1" customWidth="1"/>
    <col min="1544" max="1544" width="13" style="1" customWidth="1"/>
    <col min="1545" max="1790" width="8.85546875" style="1"/>
    <col min="1791" max="1791" width="4.5703125" style="1" customWidth="1"/>
    <col min="1792" max="1792" width="33.7109375" style="1" customWidth="1"/>
    <col min="1793" max="1794" width="9.7109375" style="1" customWidth="1"/>
    <col min="1795" max="1795" width="10.85546875" style="1" customWidth="1"/>
    <col min="1796" max="1796" width="11.28515625" style="1" customWidth="1"/>
    <col min="1797" max="1797" width="12" style="1" customWidth="1"/>
    <col min="1798" max="1799" width="14.85546875" style="1" customWidth="1"/>
    <col min="1800" max="1800" width="13" style="1" customWidth="1"/>
    <col min="1801" max="2046" width="8.85546875" style="1"/>
    <col min="2047" max="2047" width="4.5703125" style="1" customWidth="1"/>
    <col min="2048" max="2048" width="33.7109375" style="1" customWidth="1"/>
    <col min="2049" max="2050" width="9.7109375" style="1" customWidth="1"/>
    <col min="2051" max="2051" width="10.85546875" style="1" customWidth="1"/>
    <col min="2052" max="2052" width="11.28515625" style="1" customWidth="1"/>
    <col min="2053" max="2053" width="12" style="1" customWidth="1"/>
    <col min="2054" max="2055" width="14.85546875" style="1" customWidth="1"/>
    <col min="2056" max="2056" width="13" style="1" customWidth="1"/>
    <col min="2057" max="2302" width="8.85546875" style="1"/>
    <col min="2303" max="2303" width="4.5703125" style="1" customWidth="1"/>
    <col min="2304" max="2304" width="33.7109375" style="1" customWidth="1"/>
    <col min="2305" max="2306" width="9.7109375" style="1" customWidth="1"/>
    <col min="2307" max="2307" width="10.85546875" style="1" customWidth="1"/>
    <col min="2308" max="2308" width="11.28515625" style="1" customWidth="1"/>
    <col min="2309" max="2309" width="12" style="1" customWidth="1"/>
    <col min="2310" max="2311" width="14.85546875" style="1" customWidth="1"/>
    <col min="2312" max="2312" width="13" style="1" customWidth="1"/>
    <col min="2313" max="2558" width="8.85546875" style="1"/>
    <col min="2559" max="2559" width="4.5703125" style="1" customWidth="1"/>
    <col min="2560" max="2560" width="33.7109375" style="1" customWidth="1"/>
    <col min="2561" max="2562" width="9.7109375" style="1" customWidth="1"/>
    <col min="2563" max="2563" width="10.85546875" style="1" customWidth="1"/>
    <col min="2564" max="2564" width="11.28515625" style="1" customWidth="1"/>
    <col min="2565" max="2565" width="12" style="1" customWidth="1"/>
    <col min="2566" max="2567" width="14.85546875" style="1" customWidth="1"/>
    <col min="2568" max="2568" width="13" style="1" customWidth="1"/>
    <col min="2569" max="2814" width="8.85546875" style="1"/>
    <col min="2815" max="2815" width="4.5703125" style="1" customWidth="1"/>
    <col min="2816" max="2816" width="33.7109375" style="1" customWidth="1"/>
    <col min="2817" max="2818" width="9.7109375" style="1" customWidth="1"/>
    <col min="2819" max="2819" width="10.85546875" style="1" customWidth="1"/>
    <col min="2820" max="2820" width="11.28515625" style="1" customWidth="1"/>
    <col min="2821" max="2821" width="12" style="1" customWidth="1"/>
    <col min="2822" max="2823" width="14.85546875" style="1" customWidth="1"/>
    <col min="2824" max="2824" width="13" style="1" customWidth="1"/>
    <col min="2825" max="3070" width="8.85546875" style="1"/>
    <col min="3071" max="3071" width="4.5703125" style="1" customWidth="1"/>
    <col min="3072" max="3072" width="33.7109375" style="1" customWidth="1"/>
    <col min="3073" max="3074" width="9.7109375" style="1" customWidth="1"/>
    <col min="3075" max="3075" width="10.85546875" style="1" customWidth="1"/>
    <col min="3076" max="3076" width="11.28515625" style="1" customWidth="1"/>
    <col min="3077" max="3077" width="12" style="1" customWidth="1"/>
    <col min="3078" max="3079" width="14.85546875" style="1" customWidth="1"/>
    <col min="3080" max="3080" width="13" style="1" customWidth="1"/>
    <col min="3081" max="3326" width="8.85546875" style="1"/>
    <col min="3327" max="3327" width="4.5703125" style="1" customWidth="1"/>
    <col min="3328" max="3328" width="33.7109375" style="1" customWidth="1"/>
    <col min="3329" max="3330" width="9.7109375" style="1" customWidth="1"/>
    <col min="3331" max="3331" width="10.85546875" style="1" customWidth="1"/>
    <col min="3332" max="3332" width="11.28515625" style="1" customWidth="1"/>
    <col min="3333" max="3333" width="12" style="1" customWidth="1"/>
    <col min="3334" max="3335" width="14.85546875" style="1" customWidth="1"/>
    <col min="3336" max="3336" width="13" style="1" customWidth="1"/>
    <col min="3337" max="3582" width="8.85546875" style="1"/>
    <col min="3583" max="3583" width="4.5703125" style="1" customWidth="1"/>
    <col min="3584" max="3584" width="33.7109375" style="1" customWidth="1"/>
    <col min="3585" max="3586" width="9.7109375" style="1" customWidth="1"/>
    <col min="3587" max="3587" width="10.85546875" style="1" customWidth="1"/>
    <col min="3588" max="3588" width="11.28515625" style="1" customWidth="1"/>
    <col min="3589" max="3589" width="12" style="1" customWidth="1"/>
    <col min="3590" max="3591" width="14.85546875" style="1" customWidth="1"/>
    <col min="3592" max="3592" width="13" style="1" customWidth="1"/>
    <col min="3593" max="3838" width="8.85546875" style="1"/>
    <col min="3839" max="3839" width="4.5703125" style="1" customWidth="1"/>
    <col min="3840" max="3840" width="33.7109375" style="1" customWidth="1"/>
    <col min="3841" max="3842" width="9.7109375" style="1" customWidth="1"/>
    <col min="3843" max="3843" width="10.85546875" style="1" customWidth="1"/>
    <col min="3844" max="3844" width="11.28515625" style="1" customWidth="1"/>
    <col min="3845" max="3845" width="12" style="1" customWidth="1"/>
    <col min="3846" max="3847" width="14.85546875" style="1" customWidth="1"/>
    <col min="3848" max="3848" width="13" style="1" customWidth="1"/>
    <col min="3849" max="4094" width="8.85546875" style="1"/>
    <col min="4095" max="4095" width="4.5703125" style="1" customWidth="1"/>
    <col min="4096" max="4096" width="33.7109375" style="1" customWidth="1"/>
    <col min="4097" max="4098" width="9.7109375" style="1" customWidth="1"/>
    <col min="4099" max="4099" width="10.85546875" style="1" customWidth="1"/>
    <col min="4100" max="4100" width="11.28515625" style="1" customWidth="1"/>
    <col min="4101" max="4101" width="12" style="1" customWidth="1"/>
    <col min="4102" max="4103" width="14.85546875" style="1" customWidth="1"/>
    <col min="4104" max="4104" width="13" style="1" customWidth="1"/>
    <col min="4105" max="4350" width="8.85546875" style="1"/>
    <col min="4351" max="4351" width="4.5703125" style="1" customWidth="1"/>
    <col min="4352" max="4352" width="33.7109375" style="1" customWidth="1"/>
    <col min="4353" max="4354" width="9.7109375" style="1" customWidth="1"/>
    <col min="4355" max="4355" width="10.85546875" style="1" customWidth="1"/>
    <col min="4356" max="4356" width="11.28515625" style="1" customWidth="1"/>
    <col min="4357" max="4357" width="12" style="1" customWidth="1"/>
    <col min="4358" max="4359" width="14.85546875" style="1" customWidth="1"/>
    <col min="4360" max="4360" width="13" style="1" customWidth="1"/>
    <col min="4361" max="4606" width="8.85546875" style="1"/>
    <col min="4607" max="4607" width="4.5703125" style="1" customWidth="1"/>
    <col min="4608" max="4608" width="33.7109375" style="1" customWidth="1"/>
    <col min="4609" max="4610" width="9.7109375" style="1" customWidth="1"/>
    <col min="4611" max="4611" width="10.85546875" style="1" customWidth="1"/>
    <col min="4612" max="4612" width="11.28515625" style="1" customWidth="1"/>
    <col min="4613" max="4613" width="12" style="1" customWidth="1"/>
    <col min="4614" max="4615" width="14.85546875" style="1" customWidth="1"/>
    <col min="4616" max="4616" width="13" style="1" customWidth="1"/>
    <col min="4617" max="4862" width="8.85546875" style="1"/>
    <col min="4863" max="4863" width="4.5703125" style="1" customWidth="1"/>
    <col min="4864" max="4864" width="33.7109375" style="1" customWidth="1"/>
    <col min="4865" max="4866" width="9.7109375" style="1" customWidth="1"/>
    <col min="4867" max="4867" width="10.85546875" style="1" customWidth="1"/>
    <col min="4868" max="4868" width="11.28515625" style="1" customWidth="1"/>
    <col min="4869" max="4869" width="12" style="1" customWidth="1"/>
    <col min="4870" max="4871" width="14.85546875" style="1" customWidth="1"/>
    <col min="4872" max="4872" width="13" style="1" customWidth="1"/>
    <col min="4873" max="5118" width="8.85546875" style="1"/>
    <col min="5119" max="5119" width="4.5703125" style="1" customWidth="1"/>
    <col min="5120" max="5120" width="33.7109375" style="1" customWidth="1"/>
    <col min="5121" max="5122" width="9.7109375" style="1" customWidth="1"/>
    <col min="5123" max="5123" width="10.85546875" style="1" customWidth="1"/>
    <col min="5124" max="5124" width="11.28515625" style="1" customWidth="1"/>
    <col min="5125" max="5125" width="12" style="1" customWidth="1"/>
    <col min="5126" max="5127" width="14.85546875" style="1" customWidth="1"/>
    <col min="5128" max="5128" width="13" style="1" customWidth="1"/>
    <col min="5129" max="5374" width="8.85546875" style="1"/>
    <col min="5375" max="5375" width="4.5703125" style="1" customWidth="1"/>
    <col min="5376" max="5376" width="33.7109375" style="1" customWidth="1"/>
    <col min="5377" max="5378" width="9.7109375" style="1" customWidth="1"/>
    <col min="5379" max="5379" width="10.85546875" style="1" customWidth="1"/>
    <col min="5380" max="5380" width="11.28515625" style="1" customWidth="1"/>
    <col min="5381" max="5381" width="12" style="1" customWidth="1"/>
    <col min="5382" max="5383" width="14.85546875" style="1" customWidth="1"/>
    <col min="5384" max="5384" width="13" style="1" customWidth="1"/>
    <col min="5385" max="5630" width="8.85546875" style="1"/>
    <col min="5631" max="5631" width="4.5703125" style="1" customWidth="1"/>
    <col min="5632" max="5632" width="33.7109375" style="1" customWidth="1"/>
    <col min="5633" max="5634" width="9.7109375" style="1" customWidth="1"/>
    <col min="5635" max="5635" width="10.85546875" style="1" customWidth="1"/>
    <col min="5636" max="5636" width="11.28515625" style="1" customWidth="1"/>
    <col min="5637" max="5637" width="12" style="1" customWidth="1"/>
    <col min="5638" max="5639" width="14.85546875" style="1" customWidth="1"/>
    <col min="5640" max="5640" width="13" style="1" customWidth="1"/>
    <col min="5641" max="5886" width="8.85546875" style="1"/>
    <col min="5887" max="5887" width="4.5703125" style="1" customWidth="1"/>
    <col min="5888" max="5888" width="33.7109375" style="1" customWidth="1"/>
    <col min="5889" max="5890" width="9.7109375" style="1" customWidth="1"/>
    <col min="5891" max="5891" width="10.85546875" style="1" customWidth="1"/>
    <col min="5892" max="5892" width="11.28515625" style="1" customWidth="1"/>
    <col min="5893" max="5893" width="12" style="1" customWidth="1"/>
    <col min="5894" max="5895" width="14.85546875" style="1" customWidth="1"/>
    <col min="5896" max="5896" width="13" style="1" customWidth="1"/>
    <col min="5897" max="6142" width="8.85546875" style="1"/>
    <col min="6143" max="6143" width="4.5703125" style="1" customWidth="1"/>
    <col min="6144" max="6144" width="33.7109375" style="1" customWidth="1"/>
    <col min="6145" max="6146" width="9.7109375" style="1" customWidth="1"/>
    <col min="6147" max="6147" width="10.85546875" style="1" customWidth="1"/>
    <col min="6148" max="6148" width="11.28515625" style="1" customWidth="1"/>
    <col min="6149" max="6149" width="12" style="1" customWidth="1"/>
    <col min="6150" max="6151" width="14.85546875" style="1" customWidth="1"/>
    <col min="6152" max="6152" width="13" style="1" customWidth="1"/>
    <col min="6153" max="6398" width="8.85546875" style="1"/>
    <col min="6399" max="6399" width="4.5703125" style="1" customWidth="1"/>
    <col min="6400" max="6400" width="33.7109375" style="1" customWidth="1"/>
    <col min="6401" max="6402" width="9.7109375" style="1" customWidth="1"/>
    <col min="6403" max="6403" width="10.85546875" style="1" customWidth="1"/>
    <col min="6404" max="6404" width="11.28515625" style="1" customWidth="1"/>
    <col min="6405" max="6405" width="12" style="1" customWidth="1"/>
    <col min="6406" max="6407" width="14.85546875" style="1" customWidth="1"/>
    <col min="6408" max="6408" width="13" style="1" customWidth="1"/>
    <col min="6409" max="6654" width="8.85546875" style="1"/>
    <col min="6655" max="6655" width="4.5703125" style="1" customWidth="1"/>
    <col min="6656" max="6656" width="33.7109375" style="1" customWidth="1"/>
    <col min="6657" max="6658" width="9.7109375" style="1" customWidth="1"/>
    <col min="6659" max="6659" width="10.85546875" style="1" customWidth="1"/>
    <col min="6660" max="6660" width="11.28515625" style="1" customWidth="1"/>
    <col min="6661" max="6661" width="12" style="1" customWidth="1"/>
    <col min="6662" max="6663" width="14.85546875" style="1" customWidth="1"/>
    <col min="6664" max="6664" width="13" style="1" customWidth="1"/>
    <col min="6665" max="6910" width="8.85546875" style="1"/>
    <col min="6911" max="6911" width="4.5703125" style="1" customWidth="1"/>
    <col min="6912" max="6912" width="33.7109375" style="1" customWidth="1"/>
    <col min="6913" max="6914" width="9.7109375" style="1" customWidth="1"/>
    <col min="6915" max="6915" width="10.85546875" style="1" customWidth="1"/>
    <col min="6916" max="6916" width="11.28515625" style="1" customWidth="1"/>
    <col min="6917" max="6917" width="12" style="1" customWidth="1"/>
    <col min="6918" max="6919" width="14.85546875" style="1" customWidth="1"/>
    <col min="6920" max="6920" width="13" style="1" customWidth="1"/>
    <col min="6921" max="7166" width="8.85546875" style="1"/>
    <col min="7167" max="7167" width="4.5703125" style="1" customWidth="1"/>
    <col min="7168" max="7168" width="33.7109375" style="1" customWidth="1"/>
    <col min="7169" max="7170" width="9.7109375" style="1" customWidth="1"/>
    <col min="7171" max="7171" width="10.85546875" style="1" customWidth="1"/>
    <col min="7172" max="7172" width="11.28515625" style="1" customWidth="1"/>
    <col min="7173" max="7173" width="12" style="1" customWidth="1"/>
    <col min="7174" max="7175" width="14.85546875" style="1" customWidth="1"/>
    <col min="7176" max="7176" width="13" style="1" customWidth="1"/>
    <col min="7177" max="7422" width="8.85546875" style="1"/>
    <col min="7423" max="7423" width="4.5703125" style="1" customWidth="1"/>
    <col min="7424" max="7424" width="33.7109375" style="1" customWidth="1"/>
    <col min="7425" max="7426" width="9.7109375" style="1" customWidth="1"/>
    <col min="7427" max="7427" width="10.85546875" style="1" customWidth="1"/>
    <col min="7428" max="7428" width="11.28515625" style="1" customWidth="1"/>
    <col min="7429" max="7429" width="12" style="1" customWidth="1"/>
    <col min="7430" max="7431" width="14.85546875" style="1" customWidth="1"/>
    <col min="7432" max="7432" width="13" style="1" customWidth="1"/>
    <col min="7433" max="7678" width="8.85546875" style="1"/>
    <col min="7679" max="7679" width="4.5703125" style="1" customWidth="1"/>
    <col min="7680" max="7680" width="33.7109375" style="1" customWidth="1"/>
    <col min="7681" max="7682" width="9.7109375" style="1" customWidth="1"/>
    <col min="7683" max="7683" width="10.85546875" style="1" customWidth="1"/>
    <col min="7684" max="7684" width="11.28515625" style="1" customWidth="1"/>
    <col min="7685" max="7685" width="12" style="1" customWidth="1"/>
    <col min="7686" max="7687" width="14.85546875" style="1" customWidth="1"/>
    <col min="7688" max="7688" width="13" style="1" customWidth="1"/>
    <col min="7689" max="7934" width="8.85546875" style="1"/>
    <col min="7935" max="7935" width="4.5703125" style="1" customWidth="1"/>
    <col min="7936" max="7936" width="33.7109375" style="1" customWidth="1"/>
    <col min="7937" max="7938" width="9.7109375" style="1" customWidth="1"/>
    <col min="7939" max="7939" width="10.85546875" style="1" customWidth="1"/>
    <col min="7940" max="7940" width="11.28515625" style="1" customWidth="1"/>
    <col min="7941" max="7941" width="12" style="1" customWidth="1"/>
    <col min="7942" max="7943" width="14.85546875" style="1" customWidth="1"/>
    <col min="7944" max="7944" width="13" style="1" customWidth="1"/>
    <col min="7945" max="8190" width="8.85546875" style="1"/>
    <col min="8191" max="8191" width="4.5703125" style="1" customWidth="1"/>
    <col min="8192" max="8192" width="33.7109375" style="1" customWidth="1"/>
    <col min="8193" max="8194" width="9.7109375" style="1" customWidth="1"/>
    <col min="8195" max="8195" width="10.85546875" style="1" customWidth="1"/>
    <col min="8196" max="8196" width="11.28515625" style="1" customWidth="1"/>
    <col min="8197" max="8197" width="12" style="1" customWidth="1"/>
    <col min="8198" max="8199" width="14.85546875" style="1" customWidth="1"/>
    <col min="8200" max="8200" width="13" style="1" customWidth="1"/>
    <col min="8201" max="8446" width="8.85546875" style="1"/>
    <col min="8447" max="8447" width="4.5703125" style="1" customWidth="1"/>
    <col min="8448" max="8448" width="33.7109375" style="1" customWidth="1"/>
    <col min="8449" max="8450" width="9.7109375" style="1" customWidth="1"/>
    <col min="8451" max="8451" width="10.85546875" style="1" customWidth="1"/>
    <col min="8452" max="8452" width="11.28515625" style="1" customWidth="1"/>
    <col min="8453" max="8453" width="12" style="1" customWidth="1"/>
    <col min="8454" max="8455" width="14.85546875" style="1" customWidth="1"/>
    <col min="8456" max="8456" width="13" style="1" customWidth="1"/>
    <col min="8457" max="8702" width="8.85546875" style="1"/>
    <col min="8703" max="8703" width="4.5703125" style="1" customWidth="1"/>
    <col min="8704" max="8704" width="33.7109375" style="1" customWidth="1"/>
    <col min="8705" max="8706" width="9.7109375" style="1" customWidth="1"/>
    <col min="8707" max="8707" width="10.85546875" style="1" customWidth="1"/>
    <col min="8708" max="8708" width="11.28515625" style="1" customWidth="1"/>
    <col min="8709" max="8709" width="12" style="1" customWidth="1"/>
    <col min="8710" max="8711" width="14.85546875" style="1" customWidth="1"/>
    <col min="8712" max="8712" width="13" style="1" customWidth="1"/>
    <col min="8713" max="8958" width="8.85546875" style="1"/>
    <col min="8959" max="8959" width="4.5703125" style="1" customWidth="1"/>
    <col min="8960" max="8960" width="33.7109375" style="1" customWidth="1"/>
    <col min="8961" max="8962" width="9.7109375" style="1" customWidth="1"/>
    <col min="8963" max="8963" width="10.85546875" style="1" customWidth="1"/>
    <col min="8964" max="8964" width="11.28515625" style="1" customWidth="1"/>
    <col min="8965" max="8965" width="12" style="1" customWidth="1"/>
    <col min="8966" max="8967" width="14.85546875" style="1" customWidth="1"/>
    <col min="8968" max="8968" width="13" style="1" customWidth="1"/>
    <col min="8969" max="9214" width="8.85546875" style="1"/>
    <col min="9215" max="9215" width="4.5703125" style="1" customWidth="1"/>
    <col min="9216" max="9216" width="33.7109375" style="1" customWidth="1"/>
    <col min="9217" max="9218" width="9.7109375" style="1" customWidth="1"/>
    <col min="9219" max="9219" width="10.85546875" style="1" customWidth="1"/>
    <col min="9220" max="9220" width="11.28515625" style="1" customWidth="1"/>
    <col min="9221" max="9221" width="12" style="1" customWidth="1"/>
    <col min="9222" max="9223" width="14.85546875" style="1" customWidth="1"/>
    <col min="9224" max="9224" width="13" style="1" customWidth="1"/>
    <col min="9225" max="9470" width="8.85546875" style="1"/>
    <col min="9471" max="9471" width="4.5703125" style="1" customWidth="1"/>
    <col min="9472" max="9472" width="33.7109375" style="1" customWidth="1"/>
    <col min="9473" max="9474" width="9.7109375" style="1" customWidth="1"/>
    <col min="9475" max="9475" width="10.85546875" style="1" customWidth="1"/>
    <col min="9476" max="9476" width="11.28515625" style="1" customWidth="1"/>
    <col min="9477" max="9477" width="12" style="1" customWidth="1"/>
    <col min="9478" max="9479" width="14.85546875" style="1" customWidth="1"/>
    <col min="9480" max="9480" width="13" style="1" customWidth="1"/>
    <col min="9481" max="9726" width="8.85546875" style="1"/>
    <col min="9727" max="9727" width="4.5703125" style="1" customWidth="1"/>
    <col min="9728" max="9728" width="33.7109375" style="1" customWidth="1"/>
    <col min="9729" max="9730" width="9.7109375" style="1" customWidth="1"/>
    <col min="9731" max="9731" width="10.85546875" style="1" customWidth="1"/>
    <col min="9732" max="9732" width="11.28515625" style="1" customWidth="1"/>
    <col min="9733" max="9733" width="12" style="1" customWidth="1"/>
    <col min="9734" max="9735" width="14.85546875" style="1" customWidth="1"/>
    <col min="9736" max="9736" width="13" style="1" customWidth="1"/>
    <col min="9737" max="9982" width="8.85546875" style="1"/>
    <col min="9983" max="9983" width="4.5703125" style="1" customWidth="1"/>
    <col min="9984" max="9984" width="33.7109375" style="1" customWidth="1"/>
    <col min="9985" max="9986" width="9.7109375" style="1" customWidth="1"/>
    <col min="9987" max="9987" width="10.85546875" style="1" customWidth="1"/>
    <col min="9988" max="9988" width="11.28515625" style="1" customWidth="1"/>
    <col min="9989" max="9989" width="12" style="1" customWidth="1"/>
    <col min="9990" max="9991" width="14.85546875" style="1" customWidth="1"/>
    <col min="9992" max="9992" width="13" style="1" customWidth="1"/>
    <col min="9993" max="10238" width="8.85546875" style="1"/>
    <col min="10239" max="10239" width="4.5703125" style="1" customWidth="1"/>
    <col min="10240" max="10240" width="33.7109375" style="1" customWidth="1"/>
    <col min="10241" max="10242" width="9.7109375" style="1" customWidth="1"/>
    <col min="10243" max="10243" width="10.85546875" style="1" customWidth="1"/>
    <col min="10244" max="10244" width="11.28515625" style="1" customWidth="1"/>
    <col min="10245" max="10245" width="12" style="1" customWidth="1"/>
    <col min="10246" max="10247" width="14.85546875" style="1" customWidth="1"/>
    <col min="10248" max="10248" width="13" style="1" customWidth="1"/>
    <col min="10249" max="10494" width="8.85546875" style="1"/>
    <col min="10495" max="10495" width="4.5703125" style="1" customWidth="1"/>
    <col min="10496" max="10496" width="33.7109375" style="1" customWidth="1"/>
    <col min="10497" max="10498" width="9.7109375" style="1" customWidth="1"/>
    <col min="10499" max="10499" width="10.85546875" style="1" customWidth="1"/>
    <col min="10500" max="10500" width="11.28515625" style="1" customWidth="1"/>
    <col min="10501" max="10501" width="12" style="1" customWidth="1"/>
    <col min="10502" max="10503" width="14.85546875" style="1" customWidth="1"/>
    <col min="10504" max="10504" width="13" style="1" customWidth="1"/>
    <col min="10505" max="10750" width="8.85546875" style="1"/>
    <col min="10751" max="10751" width="4.5703125" style="1" customWidth="1"/>
    <col min="10752" max="10752" width="33.7109375" style="1" customWidth="1"/>
    <col min="10753" max="10754" width="9.7109375" style="1" customWidth="1"/>
    <col min="10755" max="10755" width="10.85546875" style="1" customWidth="1"/>
    <col min="10756" max="10756" width="11.28515625" style="1" customWidth="1"/>
    <col min="10757" max="10757" width="12" style="1" customWidth="1"/>
    <col min="10758" max="10759" width="14.85546875" style="1" customWidth="1"/>
    <col min="10760" max="10760" width="13" style="1" customWidth="1"/>
    <col min="10761" max="11006" width="8.85546875" style="1"/>
    <col min="11007" max="11007" width="4.5703125" style="1" customWidth="1"/>
    <col min="11008" max="11008" width="33.7109375" style="1" customWidth="1"/>
    <col min="11009" max="11010" width="9.7109375" style="1" customWidth="1"/>
    <col min="11011" max="11011" width="10.85546875" style="1" customWidth="1"/>
    <col min="11012" max="11012" width="11.28515625" style="1" customWidth="1"/>
    <col min="11013" max="11013" width="12" style="1" customWidth="1"/>
    <col min="11014" max="11015" width="14.85546875" style="1" customWidth="1"/>
    <col min="11016" max="11016" width="13" style="1" customWidth="1"/>
    <col min="11017" max="11262" width="8.85546875" style="1"/>
    <col min="11263" max="11263" width="4.5703125" style="1" customWidth="1"/>
    <col min="11264" max="11264" width="33.7109375" style="1" customWidth="1"/>
    <col min="11265" max="11266" width="9.7109375" style="1" customWidth="1"/>
    <col min="11267" max="11267" width="10.85546875" style="1" customWidth="1"/>
    <col min="11268" max="11268" width="11.28515625" style="1" customWidth="1"/>
    <col min="11269" max="11269" width="12" style="1" customWidth="1"/>
    <col min="11270" max="11271" width="14.85546875" style="1" customWidth="1"/>
    <col min="11272" max="11272" width="13" style="1" customWidth="1"/>
    <col min="11273" max="11518" width="8.85546875" style="1"/>
    <col min="11519" max="11519" width="4.5703125" style="1" customWidth="1"/>
    <col min="11520" max="11520" width="33.7109375" style="1" customWidth="1"/>
    <col min="11521" max="11522" width="9.7109375" style="1" customWidth="1"/>
    <col min="11523" max="11523" width="10.85546875" style="1" customWidth="1"/>
    <col min="11524" max="11524" width="11.28515625" style="1" customWidth="1"/>
    <col min="11525" max="11525" width="12" style="1" customWidth="1"/>
    <col min="11526" max="11527" width="14.85546875" style="1" customWidth="1"/>
    <col min="11528" max="11528" width="13" style="1" customWidth="1"/>
    <col min="11529" max="11774" width="8.85546875" style="1"/>
    <col min="11775" max="11775" width="4.5703125" style="1" customWidth="1"/>
    <col min="11776" max="11776" width="33.7109375" style="1" customWidth="1"/>
    <col min="11777" max="11778" width="9.7109375" style="1" customWidth="1"/>
    <col min="11779" max="11779" width="10.85546875" style="1" customWidth="1"/>
    <col min="11780" max="11780" width="11.28515625" style="1" customWidth="1"/>
    <col min="11781" max="11781" width="12" style="1" customWidth="1"/>
    <col min="11782" max="11783" width="14.85546875" style="1" customWidth="1"/>
    <col min="11784" max="11784" width="13" style="1" customWidth="1"/>
    <col min="11785" max="12030" width="8.85546875" style="1"/>
    <col min="12031" max="12031" width="4.5703125" style="1" customWidth="1"/>
    <col min="12032" max="12032" width="33.7109375" style="1" customWidth="1"/>
    <col min="12033" max="12034" width="9.7109375" style="1" customWidth="1"/>
    <col min="12035" max="12035" width="10.85546875" style="1" customWidth="1"/>
    <col min="12036" max="12036" width="11.28515625" style="1" customWidth="1"/>
    <col min="12037" max="12037" width="12" style="1" customWidth="1"/>
    <col min="12038" max="12039" width="14.85546875" style="1" customWidth="1"/>
    <col min="12040" max="12040" width="13" style="1" customWidth="1"/>
    <col min="12041" max="12286" width="8.85546875" style="1"/>
    <col min="12287" max="12287" width="4.5703125" style="1" customWidth="1"/>
    <col min="12288" max="12288" width="33.7109375" style="1" customWidth="1"/>
    <col min="12289" max="12290" width="9.7109375" style="1" customWidth="1"/>
    <col min="12291" max="12291" width="10.85546875" style="1" customWidth="1"/>
    <col min="12292" max="12292" width="11.28515625" style="1" customWidth="1"/>
    <col min="12293" max="12293" width="12" style="1" customWidth="1"/>
    <col min="12294" max="12295" width="14.85546875" style="1" customWidth="1"/>
    <col min="12296" max="12296" width="13" style="1" customWidth="1"/>
    <col min="12297" max="12542" width="8.85546875" style="1"/>
    <col min="12543" max="12543" width="4.5703125" style="1" customWidth="1"/>
    <col min="12544" max="12544" width="33.7109375" style="1" customWidth="1"/>
    <col min="12545" max="12546" width="9.7109375" style="1" customWidth="1"/>
    <col min="12547" max="12547" width="10.85546875" style="1" customWidth="1"/>
    <col min="12548" max="12548" width="11.28515625" style="1" customWidth="1"/>
    <col min="12549" max="12549" width="12" style="1" customWidth="1"/>
    <col min="12550" max="12551" width="14.85546875" style="1" customWidth="1"/>
    <col min="12552" max="12552" width="13" style="1" customWidth="1"/>
    <col min="12553" max="12798" width="8.85546875" style="1"/>
    <col min="12799" max="12799" width="4.5703125" style="1" customWidth="1"/>
    <col min="12800" max="12800" width="33.7109375" style="1" customWidth="1"/>
    <col min="12801" max="12802" width="9.7109375" style="1" customWidth="1"/>
    <col min="12803" max="12803" width="10.85546875" style="1" customWidth="1"/>
    <col min="12804" max="12804" width="11.28515625" style="1" customWidth="1"/>
    <col min="12805" max="12805" width="12" style="1" customWidth="1"/>
    <col min="12806" max="12807" width="14.85546875" style="1" customWidth="1"/>
    <col min="12808" max="12808" width="13" style="1" customWidth="1"/>
    <col min="12809" max="13054" width="8.85546875" style="1"/>
    <col min="13055" max="13055" width="4.5703125" style="1" customWidth="1"/>
    <col min="13056" max="13056" width="33.7109375" style="1" customWidth="1"/>
    <col min="13057" max="13058" width="9.7109375" style="1" customWidth="1"/>
    <col min="13059" max="13059" width="10.85546875" style="1" customWidth="1"/>
    <col min="13060" max="13060" width="11.28515625" style="1" customWidth="1"/>
    <col min="13061" max="13061" width="12" style="1" customWidth="1"/>
    <col min="13062" max="13063" width="14.85546875" style="1" customWidth="1"/>
    <col min="13064" max="13064" width="13" style="1" customWidth="1"/>
    <col min="13065" max="13310" width="8.85546875" style="1"/>
    <col min="13311" max="13311" width="4.5703125" style="1" customWidth="1"/>
    <col min="13312" max="13312" width="33.7109375" style="1" customWidth="1"/>
    <col min="13313" max="13314" width="9.7109375" style="1" customWidth="1"/>
    <col min="13315" max="13315" width="10.85546875" style="1" customWidth="1"/>
    <col min="13316" max="13316" width="11.28515625" style="1" customWidth="1"/>
    <col min="13317" max="13317" width="12" style="1" customWidth="1"/>
    <col min="13318" max="13319" width="14.85546875" style="1" customWidth="1"/>
    <col min="13320" max="13320" width="13" style="1" customWidth="1"/>
    <col min="13321" max="13566" width="8.85546875" style="1"/>
    <col min="13567" max="13567" width="4.5703125" style="1" customWidth="1"/>
    <col min="13568" max="13568" width="33.7109375" style="1" customWidth="1"/>
    <col min="13569" max="13570" width="9.7109375" style="1" customWidth="1"/>
    <col min="13571" max="13571" width="10.85546875" style="1" customWidth="1"/>
    <col min="13572" max="13572" width="11.28515625" style="1" customWidth="1"/>
    <col min="13573" max="13573" width="12" style="1" customWidth="1"/>
    <col min="13574" max="13575" width="14.85546875" style="1" customWidth="1"/>
    <col min="13576" max="13576" width="13" style="1" customWidth="1"/>
    <col min="13577" max="13822" width="8.85546875" style="1"/>
    <col min="13823" max="13823" width="4.5703125" style="1" customWidth="1"/>
    <col min="13824" max="13824" width="33.7109375" style="1" customWidth="1"/>
    <col min="13825" max="13826" width="9.7109375" style="1" customWidth="1"/>
    <col min="13827" max="13827" width="10.85546875" style="1" customWidth="1"/>
    <col min="13828" max="13828" width="11.28515625" style="1" customWidth="1"/>
    <col min="13829" max="13829" width="12" style="1" customWidth="1"/>
    <col min="13830" max="13831" width="14.85546875" style="1" customWidth="1"/>
    <col min="13832" max="13832" width="13" style="1" customWidth="1"/>
    <col min="13833" max="14078" width="8.85546875" style="1"/>
    <col min="14079" max="14079" width="4.5703125" style="1" customWidth="1"/>
    <col min="14080" max="14080" width="33.7109375" style="1" customWidth="1"/>
    <col min="14081" max="14082" width="9.7109375" style="1" customWidth="1"/>
    <col min="14083" max="14083" width="10.85546875" style="1" customWidth="1"/>
    <col min="14084" max="14084" width="11.28515625" style="1" customWidth="1"/>
    <col min="14085" max="14085" width="12" style="1" customWidth="1"/>
    <col min="14086" max="14087" width="14.85546875" style="1" customWidth="1"/>
    <col min="14088" max="14088" width="13" style="1" customWidth="1"/>
    <col min="14089" max="14334" width="8.85546875" style="1"/>
    <col min="14335" max="14335" width="4.5703125" style="1" customWidth="1"/>
    <col min="14336" max="14336" width="33.7109375" style="1" customWidth="1"/>
    <col min="14337" max="14338" width="9.7109375" style="1" customWidth="1"/>
    <col min="14339" max="14339" width="10.85546875" style="1" customWidth="1"/>
    <col min="14340" max="14340" width="11.28515625" style="1" customWidth="1"/>
    <col min="14341" max="14341" width="12" style="1" customWidth="1"/>
    <col min="14342" max="14343" width="14.85546875" style="1" customWidth="1"/>
    <col min="14344" max="14344" width="13" style="1" customWidth="1"/>
    <col min="14345" max="14590" width="8.85546875" style="1"/>
    <col min="14591" max="14591" width="4.5703125" style="1" customWidth="1"/>
    <col min="14592" max="14592" width="33.7109375" style="1" customWidth="1"/>
    <col min="14593" max="14594" width="9.7109375" style="1" customWidth="1"/>
    <col min="14595" max="14595" width="10.85546875" style="1" customWidth="1"/>
    <col min="14596" max="14596" width="11.28515625" style="1" customWidth="1"/>
    <col min="14597" max="14597" width="12" style="1" customWidth="1"/>
    <col min="14598" max="14599" width="14.85546875" style="1" customWidth="1"/>
    <col min="14600" max="14600" width="13" style="1" customWidth="1"/>
    <col min="14601" max="14846" width="8.85546875" style="1"/>
    <col min="14847" max="14847" width="4.5703125" style="1" customWidth="1"/>
    <col min="14848" max="14848" width="33.7109375" style="1" customWidth="1"/>
    <col min="14849" max="14850" width="9.7109375" style="1" customWidth="1"/>
    <col min="14851" max="14851" width="10.85546875" style="1" customWidth="1"/>
    <col min="14852" max="14852" width="11.28515625" style="1" customWidth="1"/>
    <col min="14853" max="14853" width="12" style="1" customWidth="1"/>
    <col min="14854" max="14855" width="14.85546875" style="1" customWidth="1"/>
    <col min="14856" max="14856" width="13" style="1" customWidth="1"/>
    <col min="14857" max="15102" width="8.85546875" style="1"/>
    <col min="15103" max="15103" width="4.5703125" style="1" customWidth="1"/>
    <col min="15104" max="15104" width="33.7109375" style="1" customWidth="1"/>
    <col min="15105" max="15106" width="9.7109375" style="1" customWidth="1"/>
    <col min="15107" max="15107" width="10.85546875" style="1" customWidth="1"/>
    <col min="15108" max="15108" width="11.28515625" style="1" customWidth="1"/>
    <col min="15109" max="15109" width="12" style="1" customWidth="1"/>
    <col min="15110" max="15111" width="14.85546875" style="1" customWidth="1"/>
    <col min="15112" max="15112" width="13" style="1" customWidth="1"/>
    <col min="15113" max="15358" width="8.85546875" style="1"/>
    <col min="15359" max="15359" width="4.5703125" style="1" customWidth="1"/>
    <col min="15360" max="15360" width="33.7109375" style="1" customWidth="1"/>
    <col min="15361" max="15362" width="9.7109375" style="1" customWidth="1"/>
    <col min="15363" max="15363" width="10.85546875" style="1" customWidth="1"/>
    <col min="15364" max="15364" width="11.28515625" style="1" customWidth="1"/>
    <col min="15365" max="15365" width="12" style="1" customWidth="1"/>
    <col min="15366" max="15367" width="14.85546875" style="1" customWidth="1"/>
    <col min="15368" max="15368" width="13" style="1" customWidth="1"/>
    <col min="15369" max="15614" width="8.85546875" style="1"/>
    <col min="15615" max="15615" width="4.5703125" style="1" customWidth="1"/>
    <col min="15616" max="15616" width="33.7109375" style="1" customWidth="1"/>
    <col min="15617" max="15618" width="9.7109375" style="1" customWidth="1"/>
    <col min="15619" max="15619" width="10.85546875" style="1" customWidth="1"/>
    <col min="15620" max="15620" width="11.28515625" style="1" customWidth="1"/>
    <col min="15621" max="15621" width="12" style="1" customWidth="1"/>
    <col min="15622" max="15623" width="14.85546875" style="1" customWidth="1"/>
    <col min="15624" max="15624" width="13" style="1" customWidth="1"/>
    <col min="15625" max="15870" width="8.85546875" style="1"/>
    <col min="15871" max="15871" width="4.5703125" style="1" customWidth="1"/>
    <col min="15872" max="15872" width="33.7109375" style="1" customWidth="1"/>
    <col min="15873" max="15874" width="9.7109375" style="1" customWidth="1"/>
    <col min="15875" max="15875" width="10.85546875" style="1" customWidth="1"/>
    <col min="15876" max="15876" width="11.28515625" style="1" customWidth="1"/>
    <col min="15877" max="15877" width="12" style="1" customWidth="1"/>
    <col min="15878" max="15879" width="14.85546875" style="1" customWidth="1"/>
    <col min="15880" max="15880" width="13" style="1" customWidth="1"/>
    <col min="15881" max="16126" width="8.85546875" style="1"/>
    <col min="16127" max="16127" width="4.5703125" style="1" customWidth="1"/>
    <col min="16128" max="16128" width="33.7109375" style="1" customWidth="1"/>
    <col min="16129" max="16130" width="9.7109375" style="1" customWidth="1"/>
    <col min="16131" max="16131" width="10.85546875" style="1" customWidth="1"/>
    <col min="16132" max="16132" width="11.28515625" style="1" customWidth="1"/>
    <col min="16133" max="16133" width="12" style="1" customWidth="1"/>
    <col min="16134" max="16135" width="14.85546875" style="1" customWidth="1"/>
    <col min="16136" max="16136" width="13" style="1" customWidth="1"/>
    <col min="16137" max="16384" width="8.85546875" style="1"/>
  </cols>
  <sheetData>
    <row r="1" spans="1:11" ht="20.25">
      <c r="A1" s="47" t="s">
        <v>0</v>
      </c>
      <c r="B1" s="47"/>
      <c r="C1" s="47"/>
      <c r="D1" s="47"/>
      <c r="E1" s="47"/>
      <c r="F1" s="47"/>
      <c r="G1" s="47"/>
    </row>
    <row r="3" spans="1:11" ht="20.25">
      <c r="A3" s="55" t="s">
        <v>94</v>
      </c>
      <c r="B3" s="55"/>
      <c r="C3" s="55"/>
      <c r="D3" s="55"/>
      <c r="E3" s="55"/>
      <c r="F3" s="55"/>
      <c r="G3" s="55"/>
    </row>
    <row r="5" spans="1:11">
      <c r="A5" s="6" t="s">
        <v>1</v>
      </c>
      <c r="B5" s="7"/>
      <c r="C5" s="26"/>
    </row>
    <row r="6" spans="1:11">
      <c r="A6" s="27">
        <v>1</v>
      </c>
      <c r="B6" s="10" t="s">
        <v>95</v>
      </c>
      <c r="C6" s="28"/>
    </row>
    <row r="7" spans="1:11">
      <c r="A7" s="27">
        <v>2</v>
      </c>
      <c r="B7" s="10" t="s">
        <v>96</v>
      </c>
      <c r="C7" s="28"/>
    </row>
    <row r="8" spans="1:11">
      <c r="A8" s="12">
        <v>3</v>
      </c>
      <c r="B8" s="13" t="s">
        <v>97</v>
      </c>
      <c r="C8" s="29"/>
    </row>
    <row r="9" spans="1:11" ht="20.25">
      <c r="A9" s="25"/>
      <c r="B9" s="25"/>
      <c r="C9" s="25"/>
      <c r="D9" s="25"/>
      <c r="E9" s="25"/>
      <c r="F9" s="25"/>
      <c r="G9" s="25"/>
    </row>
    <row r="10" spans="1:11" s="16" customFormat="1">
      <c r="A10" s="48" t="s">
        <v>2</v>
      </c>
      <c r="B10" s="48" t="s">
        <v>3</v>
      </c>
      <c r="C10" s="48"/>
      <c r="D10" s="48" t="s">
        <v>4</v>
      </c>
      <c r="E10" s="48"/>
      <c r="F10" s="48" t="s">
        <v>5</v>
      </c>
      <c r="G10" s="48"/>
      <c r="H10" s="35" t="s">
        <v>6</v>
      </c>
      <c r="J10" s="30"/>
      <c r="K10" s="30"/>
    </row>
    <row r="11" spans="1:11" s="16" customFormat="1">
      <c r="A11" s="48"/>
      <c r="B11" s="48"/>
      <c r="C11" s="48"/>
      <c r="D11" s="15" t="s">
        <v>7</v>
      </c>
      <c r="E11" s="15" t="s">
        <v>8</v>
      </c>
      <c r="F11" s="15" t="s">
        <v>7</v>
      </c>
      <c r="G11" s="15" t="s">
        <v>8</v>
      </c>
      <c r="H11" s="42" t="s">
        <v>9</v>
      </c>
    </row>
    <row r="12" spans="1:11">
      <c r="A12" s="2">
        <v>1</v>
      </c>
      <c r="B12" s="16" t="s">
        <v>98</v>
      </c>
      <c r="F12" s="4"/>
      <c r="G12" s="5"/>
    </row>
    <row r="13" spans="1:11">
      <c r="B13" s="49" t="s">
        <v>99</v>
      </c>
      <c r="C13" s="49"/>
      <c r="D13" s="49"/>
      <c r="F13" s="4"/>
      <c r="G13" s="5"/>
    </row>
    <row r="14" spans="1:11">
      <c r="B14" s="1" t="s">
        <v>100</v>
      </c>
      <c r="F14" s="4"/>
      <c r="G14" s="5"/>
    </row>
    <row r="15" spans="1:11">
      <c r="B15" s="1" t="s">
        <v>101</v>
      </c>
      <c r="C15" s="2"/>
      <c r="F15" s="4"/>
      <c r="G15" s="5"/>
    </row>
    <row r="16" spans="1:11">
      <c r="B16" s="18">
        <f>SUM(B17:B19)</f>
        <v>12</v>
      </c>
      <c r="C16" s="2" t="s">
        <v>45</v>
      </c>
      <c r="D16" s="2"/>
      <c r="E16" s="16"/>
      <c r="F16" s="19">
        <f>B16*D16</f>
        <v>0</v>
      </c>
      <c r="G16" s="17">
        <f>B16*E16</f>
        <v>0</v>
      </c>
    </row>
    <row r="17" spans="1:8">
      <c r="A17" s="3">
        <v>1</v>
      </c>
      <c r="B17" s="22">
        <v>0</v>
      </c>
      <c r="C17" s="2"/>
      <c r="D17" s="2"/>
      <c r="E17" s="16"/>
      <c r="F17" s="19"/>
      <c r="G17" s="17"/>
    </row>
    <row r="18" spans="1:8">
      <c r="A18" s="3">
        <v>2</v>
      </c>
      <c r="B18" s="22">
        <v>12</v>
      </c>
      <c r="C18" s="2"/>
      <c r="D18" s="2"/>
      <c r="E18" s="16"/>
      <c r="F18" s="19"/>
      <c r="G18" s="17"/>
    </row>
    <row r="19" spans="1:8">
      <c r="A19" s="31">
        <v>3</v>
      </c>
      <c r="B19" s="16">
        <v>0</v>
      </c>
      <c r="G19" s="16"/>
    </row>
    <row r="20" spans="1:8">
      <c r="B20" s="16"/>
      <c r="G20" s="16"/>
    </row>
    <row r="21" spans="1:8">
      <c r="A21" s="2">
        <v>2</v>
      </c>
      <c r="B21" s="16" t="s">
        <v>10</v>
      </c>
      <c r="G21" s="16"/>
    </row>
    <row r="22" spans="1:8">
      <c r="B22" s="1" t="s">
        <v>11</v>
      </c>
      <c r="G22" s="16"/>
    </row>
    <row r="23" spans="1:8">
      <c r="B23" s="1" t="s">
        <v>12</v>
      </c>
      <c r="G23" s="16"/>
    </row>
    <row r="24" spans="1:8">
      <c r="B24" s="1" t="s">
        <v>13</v>
      </c>
      <c r="G24" s="16"/>
    </row>
    <row r="25" spans="1:8">
      <c r="B25" s="1" t="s">
        <v>14</v>
      </c>
      <c r="G25" s="16"/>
    </row>
    <row r="26" spans="1:8" s="16" customFormat="1">
      <c r="A26" s="2"/>
      <c r="B26" s="16">
        <f>SUM(B27:B29)</f>
        <v>285</v>
      </c>
      <c r="C26" s="18" t="s">
        <v>15</v>
      </c>
      <c r="D26" s="2"/>
      <c r="F26" s="2">
        <f>B26*D26</f>
        <v>0</v>
      </c>
      <c r="G26" s="16">
        <f>B26*E26</f>
        <v>0</v>
      </c>
      <c r="H26" s="1"/>
    </row>
    <row r="27" spans="1:8" s="16" customFormat="1">
      <c r="A27" s="3">
        <v>1</v>
      </c>
      <c r="B27" s="1">
        <v>17</v>
      </c>
      <c r="C27" s="18"/>
      <c r="D27" s="2"/>
      <c r="F27" s="2"/>
      <c r="H27" s="1"/>
    </row>
    <row r="28" spans="1:8" s="16" customFormat="1">
      <c r="A28" s="3">
        <v>2</v>
      </c>
      <c r="B28" s="1">
        <v>268</v>
      </c>
      <c r="C28" s="18"/>
      <c r="D28" s="2"/>
      <c r="F28" s="2"/>
      <c r="H28" s="1"/>
    </row>
    <row r="29" spans="1:8" s="16" customFormat="1">
      <c r="A29" s="3">
        <v>3</v>
      </c>
      <c r="B29" s="1">
        <v>0</v>
      </c>
      <c r="C29" s="18"/>
      <c r="D29" s="2"/>
      <c r="F29" s="2"/>
      <c r="H29" s="1"/>
    </row>
    <row r="30" spans="1:8">
      <c r="G30" s="16"/>
    </row>
    <row r="31" spans="1:8">
      <c r="A31" s="2">
        <v>3</v>
      </c>
      <c r="B31" s="16" t="s">
        <v>102</v>
      </c>
    </row>
    <row r="32" spans="1:8">
      <c r="B32" s="49" t="s">
        <v>103</v>
      </c>
      <c r="C32" s="49"/>
      <c r="D32" s="49"/>
    </row>
    <row r="33" spans="1:7">
      <c r="B33" s="1" t="s">
        <v>104</v>
      </c>
    </row>
    <row r="34" spans="1:7">
      <c r="B34" s="16">
        <v>209</v>
      </c>
      <c r="C34" s="2" t="s">
        <v>16</v>
      </c>
      <c r="D34" s="2"/>
      <c r="E34" s="16"/>
      <c r="F34" s="2">
        <f>B34*D34</f>
        <v>0</v>
      </c>
      <c r="G34" s="16">
        <f>B34*E34</f>
        <v>0</v>
      </c>
    </row>
    <row r="35" spans="1:7">
      <c r="A35" s="3">
        <v>1</v>
      </c>
      <c r="B35" s="1">
        <v>0</v>
      </c>
      <c r="C35" s="2"/>
      <c r="D35" s="2"/>
      <c r="E35" s="16"/>
      <c r="F35" s="2"/>
      <c r="G35" s="16"/>
    </row>
    <row r="36" spans="1:7">
      <c r="A36" s="3">
        <v>2</v>
      </c>
      <c r="B36" s="1">
        <f>2090*0.1</f>
        <v>209</v>
      </c>
      <c r="C36" s="2"/>
      <c r="D36" s="2"/>
      <c r="E36" s="16"/>
      <c r="F36" s="2"/>
      <c r="G36" s="16"/>
    </row>
    <row r="37" spans="1:7">
      <c r="A37" s="3">
        <v>3</v>
      </c>
      <c r="B37" s="1">
        <v>0</v>
      </c>
      <c r="C37" s="18"/>
      <c r="D37" s="2"/>
      <c r="E37" s="16"/>
      <c r="F37" s="2"/>
      <c r="G37" s="16"/>
    </row>
    <row r="39" spans="1:7">
      <c r="A39" s="2">
        <v>4</v>
      </c>
      <c r="B39" s="16" t="s">
        <v>17</v>
      </c>
    </row>
    <row r="40" spans="1:7">
      <c r="B40" s="49" t="s">
        <v>18</v>
      </c>
      <c r="C40" s="49"/>
      <c r="D40" s="49"/>
    </row>
    <row r="41" spans="1:7">
      <c r="B41" s="1" t="s">
        <v>19</v>
      </c>
    </row>
    <row r="42" spans="1:7">
      <c r="B42" s="16">
        <f>SUM(B43:B45)</f>
        <v>2850</v>
      </c>
      <c r="C42" s="2" t="s">
        <v>20</v>
      </c>
      <c r="D42" s="2"/>
      <c r="E42" s="16"/>
      <c r="F42" s="2">
        <f>B42*D42</f>
        <v>0</v>
      </c>
      <c r="G42" s="16">
        <f>B42*E42</f>
        <v>0</v>
      </c>
    </row>
    <row r="43" spans="1:7">
      <c r="A43" s="3">
        <v>1</v>
      </c>
      <c r="B43" s="1">
        <v>170</v>
      </c>
      <c r="C43" s="2"/>
      <c r="D43" s="2"/>
      <c r="E43" s="16"/>
      <c r="F43" s="2"/>
      <c r="G43" s="16"/>
    </row>
    <row r="44" spans="1:7">
      <c r="A44" s="3">
        <v>2</v>
      </c>
      <c r="B44" s="1">
        <v>2680</v>
      </c>
      <c r="C44" s="2"/>
      <c r="D44" s="2"/>
      <c r="E44" s="16"/>
      <c r="F44" s="2"/>
      <c r="G44" s="16"/>
    </row>
    <row r="45" spans="1:7">
      <c r="A45" s="3">
        <v>3</v>
      </c>
      <c r="B45" s="1">
        <v>0</v>
      </c>
      <c r="C45" s="18"/>
      <c r="D45" s="2"/>
      <c r="E45" s="16"/>
      <c r="F45" s="2"/>
      <c r="G45" s="16"/>
    </row>
    <row r="46" spans="1:7">
      <c r="B46" s="16"/>
      <c r="C46" s="2"/>
      <c r="D46" s="2"/>
      <c r="E46" s="16"/>
      <c r="F46" s="2"/>
      <c r="G46" s="16"/>
    </row>
    <row r="47" spans="1:7">
      <c r="A47" s="2">
        <v>5</v>
      </c>
      <c r="B47" s="16" t="s">
        <v>21</v>
      </c>
    </row>
    <row r="48" spans="1:7">
      <c r="B48" s="1" t="s">
        <v>22</v>
      </c>
    </row>
    <row r="49" spans="1:8">
      <c r="B49" s="1" t="s">
        <v>23</v>
      </c>
    </row>
    <row r="50" spans="1:8">
      <c r="B50" s="1" t="s">
        <v>24</v>
      </c>
    </row>
    <row r="51" spans="1:8">
      <c r="B51" s="1" t="s">
        <v>25</v>
      </c>
    </row>
    <row r="52" spans="1:8">
      <c r="B52" s="16">
        <f>SUM(B53:B55)</f>
        <v>534</v>
      </c>
      <c r="C52" s="2" t="s">
        <v>20</v>
      </c>
      <c r="D52" s="2"/>
      <c r="E52" s="16"/>
      <c r="F52" s="2">
        <f>B52*D52</f>
        <v>0</v>
      </c>
      <c r="G52" s="16">
        <f>B52*E52</f>
        <v>0</v>
      </c>
    </row>
    <row r="53" spans="1:8">
      <c r="A53" s="3">
        <v>1</v>
      </c>
      <c r="B53" s="1">
        <v>50</v>
      </c>
      <c r="C53" s="2"/>
      <c r="D53" s="2"/>
      <c r="E53" s="16"/>
      <c r="F53" s="2"/>
      <c r="G53" s="16"/>
    </row>
    <row r="54" spans="1:8">
      <c r="A54" s="3">
        <v>2</v>
      </c>
      <c r="B54" s="1">
        <v>484</v>
      </c>
      <c r="C54" s="2"/>
      <c r="D54" s="2"/>
      <c r="E54" s="16"/>
      <c r="F54" s="2"/>
      <c r="G54" s="16"/>
    </row>
    <row r="55" spans="1:8">
      <c r="A55" s="3">
        <v>3</v>
      </c>
      <c r="B55" s="1">
        <v>0</v>
      </c>
      <c r="C55" s="2"/>
      <c r="D55" s="2"/>
      <c r="E55" s="16"/>
      <c r="F55" s="2"/>
      <c r="G55" s="16"/>
    </row>
    <row r="57" spans="1:8">
      <c r="A57" s="2">
        <v>6</v>
      </c>
      <c r="B57" s="16" t="s">
        <v>26</v>
      </c>
    </row>
    <row r="58" spans="1:8">
      <c r="B58" s="49" t="s">
        <v>27</v>
      </c>
      <c r="C58" s="49"/>
      <c r="D58" s="49"/>
    </row>
    <row r="59" spans="1:8">
      <c r="B59" s="1" t="s">
        <v>28</v>
      </c>
    </row>
    <row r="60" spans="1:8">
      <c r="B60" s="1" t="s">
        <v>29</v>
      </c>
    </row>
    <row r="61" spans="1:8">
      <c r="B61" s="16">
        <f>SUM(H62:H64)</f>
        <v>134</v>
      </c>
      <c r="C61" s="2" t="s">
        <v>16</v>
      </c>
      <c r="D61" s="2"/>
      <c r="E61" s="16"/>
      <c r="F61" s="2">
        <f>B61*D61</f>
        <v>0</v>
      </c>
      <c r="G61" s="16">
        <f>B61*E61</f>
        <v>0</v>
      </c>
    </row>
    <row r="62" spans="1:8">
      <c r="A62" s="3">
        <v>1</v>
      </c>
      <c r="B62" s="1" t="s">
        <v>105</v>
      </c>
      <c r="C62" s="2"/>
      <c r="D62" s="2"/>
      <c r="E62" s="16"/>
      <c r="F62" s="2"/>
      <c r="G62" s="16"/>
      <c r="H62" s="1">
        <v>13</v>
      </c>
    </row>
    <row r="63" spans="1:8">
      <c r="A63" s="3">
        <v>2</v>
      </c>
      <c r="B63" s="1" t="s">
        <v>106</v>
      </c>
      <c r="C63" s="2"/>
      <c r="D63" s="2"/>
      <c r="E63" s="16"/>
      <c r="F63" s="2"/>
      <c r="G63" s="16"/>
      <c r="H63" s="1">
        <v>121</v>
      </c>
    </row>
    <row r="64" spans="1:8">
      <c r="A64" s="3">
        <v>3</v>
      </c>
      <c r="B64" s="1">
        <v>0</v>
      </c>
      <c r="C64" s="2"/>
      <c r="D64" s="2"/>
      <c r="E64" s="16"/>
      <c r="F64" s="2"/>
      <c r="G64" s="16"/>
      <c r="H64" s="1">
        <v>0</v>
      </c>
    </row>
    <row r="66" spans="1:8">
      <c r="A66" s="2">
        <v>7</v>
      </c>
      <c r="B66" s="16" t="s">
        <v>30</v>
      </c>
    </row>
    <row r="67" spans="1:8">
      <c r="B67" s="1" t="s">
        <v>31</v>
      </c>
    </row>
    <row r="68" spans="1:8">
      <c r="B68" s="1" t="s">
        <v>32</v>
      </c>
    </row>
    <row r="69" spans="1:8">
      <c r="B69" s="1" t="s">
        <v>33</v>
      </c>
    </row>
    <row r="70" spans="1:8">
      <c r="B70" s="16">
        <f>SUM(H71:H73)</f>
        <v>53</v>
      </c>
      <c r="C70" s="2" t="s">
        <v>16</v>
      </c>
      <c r="D70" s="2"/>
      <c r="E70" s="16"/>
      <c r="F70" s="2">
        <f>B70*D70</f>
        <v>0</v>
      </c>
      <c r="G70" s="16">
        <f>B70*E70</f>
        <v>0</v>
      </c>
    </row>
    <row r="71" spans="1:8">
      <c r="A71" s="3">
        <v>1</v>
      </c>
      <c r="B71" s="1" t="s">
        <v>107</v>
      </c>
      <c r="C71" s="2"/>
      <c r="D71" s="2"/>
      <c r="E71" s="16"/>
      <c r="F71" s="2"/>
      <c r="G71" s="16"/>
      <c r="H71" s="1">
        <v>5</v>
      </c>
    </row>
    <row r="72" spans="1:8">
      <c r="A72" s="3">
        <v>2</v>
      </c>
      <c r="B72" s="1" t="s">
        <v>108</v>
      </c>
      <c r="C72" s="2"/>
      <c r="D72" s="2"/>
      <c r="E72" s="16"/>
      <c r="F72" s="2"/>
      <c r="G72" s="16"/>
      <c r="H72" s="1">
        <v>48</v>
      </c>
    </row>
    <row r="73" spans="1:8">
      <c r="A73" s="3">
        <v>3</v>
      </c>
      <c r="B73" s="1">
        <v>0</v>
      </c>
      <c r="C73" s="2"/>
      <c r="D73" s="2"/>
      <c r="E73" s="16"/>
      <c r="F73" s="2"/>
      <c r="G73" s="16"/>
      <c r="H73" s="1">
        <v>0</v>
      </c>
    </row>
    <row r="75" spans="1:8">
      <c r="A75" s="2">
        <v>8</v>
      </c>
      <c r="B75" s="16" t="s">
        <v>34</v>
      </c>
    </row>
    <row r="76" spans="1:8">
      <c r="B76" s="1" t="s">
        <v>35</v>
      </c>
    </row>
    <row r="77" spans="1:8">
      <c r="B77" s="1" t="s">
        <v>36</v>
      </c>
    </row>
    <row r="78" spans="1:8">
      <c r="B78" s="1" t="s">
        <v>37</v>
      </c>
    </row>
    <row r="79" spans="1:8">
      <c r="B79" s="16">
        <f>SUM(B80:B82)</f>
        <v>534</v>
      </c>
      <c r="C79" s="2" t="s">
        <v>20</v>
      </c>
      <c r="D79" s="2"/>
      <c r="E79" s="16"/>
      <c r="F79" s="2">
        <f>B79*D79</f>
        <v>0</v>
      </c>
      <c r="G79" s="16">
        <f>B79*E79</f>
        <v>0</v>
      </c>
    </row>
    <row r="80" spans="1:8">
      <c r="A80" s="3">
        <v>1</v>
      </c>
      <c r="B80" s="1">
        <v>50</v>
      </c>
      <c r="C80" s="2"/>
      <c r="D80" s="2"/>
      <c r="E80" s="16"/>
      <c r="F80" s="2"/>
      <c r="G80" s="16"/>
    </row>
    <row r="81" spans="1:7">
      <c r="A81" s="3">
        <v>2</v>
      </c>
      <c r="B81" s="1">
        <v>484</v>
      </c>
      <c r="C81" s="2"/>
      <c r="D81" s="2"/>
      <c r="E81" s="16"/>
      <c r="F81" s="2"/>
      <c r="G81" s="16"/>
    </row>
    <row r="82" spans="1:7">
      <c r="A82" s="3">
        <v>3</v>
      </c>
      <c r="B82" s="1">
        <v>0</v>
      </c>
      <c r="C82" s="2"/>
      <c r="D82" s="2"/>
      <c r="E82" s="16"/>
      <c r="F82" s="2"/>
      <c r="G82" s="16"/>
    </row>
    <row r="84" spans="1:7">
      <c r="A84" s="2">
        <v>9</v>
      </c>
      <c r="B84" s="16" t="s">
        <v>109</v>
      </c>
      <c r="F84" s="4"/>
      <c r="G84" s="5"/>
    </row>
    <row r="85" spans="1:7">
      <c r="B85" s="45" t="s">
        <v>110</v>
      </c>
      <c r="C85" s="46"/>
      <c r="D85" s="46"/>
      <c r="F85" s="4"/>
      <c r="G85" s="5"/>
    </row>
    <row r="86" spans="1:7">
      <c r="B86" s="1" t="s">
        <v>111</v>
      </c>
      <c r="F86" s="4"/>
      <c r="G86" s="5"/>
    </row>
    <row r="87" spans="1:7">
      <c r="B87" s="16">
        <f>SUM(B88:B90)</f>
        <v>45</v>
      </c>
      <c r="C87" s="2" t="s">
        <v>46</v>
      </c>
      <c r="D87" s="2"/>
      <c r="E87" s="16"/>
      <c r="F87" s="19">
        <f>B87*D87</f>
        <v>0</v>
      </c>
      <c r="G87" s="17">
        <f>B87*E87</f>
        <v>0</v>
      </c>
    </row>
    <row r="88" spans="1:7">
      <c r="A88" s="3">
        <v>1</v>
      </c>
      <c r="B88" s="1">
        <v>45</v>
      </c>
      <c r="C88" s="2"/>
      <c r="D88" s="2"/>
      <c r="E88" s="16"/>
      <c r="F88" s="19"/>
      <c r="G88" s="17"/>
    </row>
    <row r="89" spans="1:7">
      <c r="A89" s="3">
        <v>2</v>
      </c>
      <c r="B89" s="1">
        <v>0</v>
      </c>
      <c r="C89" s="2"/>
      <c r="D89" s="2"/>
      <c r="E89" s="16"/>
      <c r="F89" s="19"/>
      <c r="G89" s="17"/>
    </row>
    <row r="90" spans="1:7">
      <c r="A90" s="31">
        <v>3</v>
      </c>
      <c r="B90" s="1">
        <v>0</v>
      </c>
      <c r="F90" s="4"/>
      <c r="G90" s="5"/>
    </row>
    <row r="92" spans="1:7">
      <c r="A92" s="2">
        <v>10</v>
      </c>
      <c r="B92" s="16" t="s">
        <v>38</v>
      </c>
    </row>
    <row r="93" spans="1:7">
      <c r="B93" s="1" t="s">
        <v>39</v>
      </c>
    </row>
    <row r="94" spans="1:7">
      <c r="B94" s="1" t="s">
        <v>40</v>
      </c>
    </row>
    <row r="95" spans="1:7">
      <c r="B95" s="1" t="s">
        <v>41</v>
      </c>
    </row>
    <row r="96" spans="1:7">
      <c r="B96" s="16">
        <f>SUM(H97:H99)</f>
        <v>134</v>
      </c>
      <c r="C96" s="2" t="s">
        <v>16</v>
      </c>
      <c r="D96" s="2"/>
      <c r="E96" s="16"/>
      <c r="F96" s="2">
        <f>B96*D96</f>
        <v>0</v>
      </c>
      <c r="G96" s="16">
        <f>B96*E96</f>
        <v>0</v>
      </c>
    </row>
    <row r="97" spans="1:8">
      <c r="A97" s="3">
        <v>1</v>
      </c>
      <c r="B97" s="1" t="s">
        <v>105</v>
      </c>
      <c r="C97" s="2"/>
      <c r="D97" s="2"/>
      <c r="E97" s="16"/>
      <c r="F97" s="2"/>
      <c r="G97" s="16"/>
      <c r="H97" s="1">
        <v>13</v>
      </c>
    </row>
    <row r="98" spans="1:8">
      <c r="A98" s="3">
        <v>2</v>
      </c>
      <c r="B98" s="1" t="s">
        <v>106</v>
      </c>
      <c r="C98" s="2"/>
      <c r="D98" s="2"/>
      <c r="E98" s="16"/>
      <c r="F98" s="2"/>
      <c r="G98" s="16"/>
      <c r="H98" s="1">
        <v>121</v>
      </c>
    </row>
    <row r="99" spans="1:8">
      <c r="A99" s="3">
        <v>3</v>
      </c>
      <c r="B99" s="1">
        <v>0</v>
      </c>
      <c r="C99" s="2"/>
      <c r="D99" s="2"/>
      <c r="E99" s="16"/>
      <c r="F99" s="2"/>
      <c r="G99" s="16"/>
      <c r="H99" s="1">
        <v>0</v>
      </c>
    </row>
    <row r="101" spans="1:8">
      <c r="A101" s="2">
        <v>11</v>
      </c>
      <c r="B101" s="16" t="s">
        <v>42</v>
      </c>
    </row>
    <row r="102" spans="1:8">
      <c r="B102" s="45" t="s">
        <v>43</v>
      </c>
      <c r="C102" s="46"/>
      <c r="D102" s="46"/>
    </row>
    <row r="103" spans="1:8">
      <c r="B103" s="1" t="s">
        <v>44</v>
      </c>
    </row>
    <row r="104" spans="1:8">
      <c r="B104" s="16">
        <v>3</v>
      </c>
      <c r="C104" s="2" t="s">
        <v>45</v>
      </c>
      <c r="D104" s="2"/>
      <c r="E104" s="16"/>
      <c r="F104" s="2">
        <f>B104*D104</f>
        <v>0</v>
      </c>
      <c r="G104" s="16">
        <f>B104*E104</f>
        <v>0</v>
      </c>
    </row>
    <row r="105" spans="1:8">
      <c r="A105" s="3">
        <v>1</v>
      </c>
      <c r="B105" s="1" t="s">
        <v>112</v>
      </c>
      <c r="C105" s="2"/>
      <c r="D105" s="2"/>
      <c r="E105" s="16"/>
      <c r="F105" s="2"/>
      <c r="G105" s="16"/>
    </row>
    <row r="106" spans="1:8">
      <c r="A106" s="3">
        <v>2</v>
      </c>
      <c r="B106" s="1">
        <v>0</v>
      </c>
      <c r="C106" s="2"/>
      <c r="D106" s="2"/>
      <c r="E106" s="16"/>
      <c r="F106" s="2"/>
      <c r="G106" s="16"/>
    </row>
    <row r="107" spans="1:8">
      <c r="A107" s="3">
        <v>3</v>
      </c>
      <c r="B107" s="1">
        <v>0</v>
      </c>
      <c r="C107" s="2"/>
      <c r="D107" s="2"/>
      <c r="E107" s="16"/>
      <c r="F107" s="2"/>
      <c r="G107" s="16"/>
    </row>
    <row r="109" spans="1:8">
      <c r="A109" s="2">
        <v>12</v>
      </c>
      <c r="B109" s="16" t="s">
        <v>113</v>
      </c>
    </row>
    <row r="110" spans="1:8" ht="17.25">
      <c r="B110" s="32" t="s">
        <v>114</v>
      </c>
    </row>
    <row r="111" spans="1:8" ht="17.25">
      <c r="B111" s="32" t="s">
        <v>115</v>
      </c>
    </row>
    <row r="112" spans="1:8" ht="17.25">
      <c r="B112" s="32" t="s">
        <v>116</v>
      </c>
    </row>
    <row r="113" spans="1:7" ht="17.25">
      <c r="B113" s="32" t="s">
        <v>117</v>
      </c>
    </row>
    <row r="114" spans="1:7" ht="17.25">
      <c r="B114" s="32" t="s">
        <v>118</v>
      </c>
    </row>
    <row r="115" spans="1:7" ht="17.25">
      <c r="B115" s="32" t="s">
        <v>119</v>
      </c>
    </row>
    <row r="116" spans="1:7" ht="17.25">
      <c r="B116" s="33" t="s">
        <v>120</v>
      </c>
    </row>
    <row r="117" spans="1:7">
      <c r="B117" s="16">
        <f>SUM(B118:B120)</f>
        <v>23</v>
      </c>
      <c r="C117" s="2" t="s">
        <v>45</v>
      </c>
      <c r="D117" s="2"/>
      <c r="E117" s="16"/>
      <c r="F117" s="2">
        <f>B117*D117</f>
        <v>0</v>
      </c>
      <c r="G117" s="16">
        <f>B117*E117</f>
        <v>0</v>
      </c>
    </row>
    <row r="118" spans="1:7">
      <c r="A118" s="3">
        <v>1</v>
      </c>
      <c r="B118" s="1">
        <v>0</v>
      </c>
      <c r="C118" s="2"/>
      <c r="D118" s="2"/>
      <c r="E118" s="16"/>
      <c r="F118" s="2"/>
      <c r="G118" s="16"/>
    </row>
    <row r="119" spans="1:7">
      <c r="A119" s="3">
        <v>2</v>
      </c>
      <c r="B119" s="1">
        <v>0</v>
      </c>
      <c r="C119" s="2"/>
      <c r="D119" s="2"/>
      <c r="E119" s="16"/>
      <c r="F119" s="2"/>
      <c r="G119" s="16"/>
    </row>
    <row r="120" spans="1:7">
      <c r="A120" s="3">
        <v>3</v>
      </c>
      <c r="B120" s="1">
        <v>23</v>
      </c>
      <c r="C120" s="2"/>
      <c r="D120" s="2"/>
      <c r="E120" s="16"/>
      <c r="F120" s="2"/>
      <c r="G120" s="16"/>
    </row>
    <row r="122" spans="1:7">
      <c r="A122" s="2">
        <v>13</v>
      </c>
      <c r="B122" s="16" t="s">
        <v>121</v>
      </c>
      <c r="E122" s="3"/>
      <c r="F122" s="1"/>
    </row>
    <row r="123" spans="1:7">
      <c r="B123" s="45" t="s">
        <v>122</v>
      </c>
      <c r="C123" s="46"/>
      <c r="D123" s="46"/>
      <c r="E123" s="3"/>
      <c r="F123" s="1"/>
    </row>
    <row r="124" spans="1:7">
      <c r="B124" s="16">
        <v>1</v>
      </c>
      <c r="C124" s="2" t="s">
        <v>45</v>
      </c>
      <c r="D124" s="2"/>
      <c r="E124" s="16"/>
      <c r="F124" s="2">
        <f>B124*D124</f>
        <v>0</v>
      </c>
      <c r="G124" s="16">
        <f>B124*E124</f>
        <v>0</v>
      </c>
    </row>
    <row r="125" spans="1:7">
      <c r="A125" s="3">
        <v>1</v>
      </c>
      <c r="B125" s="1">
        <v>0</v>
      </c>
      <c r="C125" s="2"/>
      <c r="D125" s="2"/>
      <c r="E125" s="3"/>
      <c r="F125" s="1"/>
    </row>
    <row r="126" spans="1:7">
      <c r="A126" s="3">
        <v>2</v>
      </c>
      <c r="B126" s="1">
        <v>0</v>
      </c>
      <c r="C126" s="2"/>
      <c r="D126" s="2"/>
      <c r="E126" s="3"/>
      <c r="F126" s="1"/>
    </row>
    <row r="127" spans="1:7">
      <c r="A127" s="3">
        <v>3</v>
      </c>
      <c r="B127" s="1">
        <v>1</v>
      </c>
      <c r="C127" s="2"/>
      <c r="D127" s="2"/>
      <c r="E127" s="3"/>
      <c r="F127" s="1"/>
    </row>
    <row r="128" spans="1:7">
      <c r="B128" s="3"/>
      <c r="D128" s="1"/>
      <c r="E128" s="3"/>
      <c r="F128" s="1"/>
    </row>
    <row r="129" spans="1:7">
      <c r="A129" s="2">
        <v>14</v>
      </c>
      <c r="B129" s="16" t="s">
        <v>121</v>
      </c>
      <c r="E129" s="3"/>
      <c r="F129" s="1"/>
    </row>
    <row r="130" spans="1:7">
      <c r="B130" s="45" t="s">
        <v>123</v>
      </c>
      <c r="C130" s="46"/>
      <c r="D130" s="46"/>
      <c r="E130" s="3"/>
      <c r="F130" s="1"/>
    </row>
    <row r="131" spans="1:7">
      <c r="B131" s="16">
        <v>1</v>
      </c>
      <c r="C131" s="2" t="s">
        <v>45</v>
      </c>
      <c r="D131" s="2"/>
      <c r="E131" s="16"/>
      <c r="F131" s="2">
        <f>B131*D131</f>
        <v>0</v>
      </c>
      <c r="G131" s="16">
        <f>B131*E131</f>
        <v>0</v>
      </c>
    </row>
    <row r="132" spans="1:7">
      <c r="A132" s="3">
        <v>1</v>
      </c>
      <c r="B132" s="1">
        <v>0</v>
      </c>
      <c r="C132" s="2"/>
      <c r="D132" s="2"/>
      <c r="E132" s="3"/>
      <c r="F132" s="1"/>
    </row>
    <row r="133" spans="1:7">
      <c r="A133" s="3">
        <v>2</v>
      </c>
      <c r="B133" s="1">
        <v>0</v>
      </c>
      <c r="C133" s="2"/>
      <c r="D133" s="2"/>
      <c r="E133" s="3"/>
      <c r="F133" s="1"/>
    </row>
    <row r="134" spans="1:7">
      <c r="A134" s="3">
        <v>3</v>
      </c>
      <c r="B134" s="1">
        <v>1</v>
      </c>
      <c r="C134" s="2"/>
      <c r="D134" s="2"/>
      <c r="E134" s="3"/>
      <c r="F134" s="1"/>
    </row>
    <row r="135" spans="1:7">
      <c r="B135" s="3"/>
      <c r="D135" s="1"/>
      <c r="E135" s="3"/>
      <c r="F135" s="1"/>
    </row>
    <row r="136" spans="1:7">
      <c r="A136" s="2">
        <v>15</v>
      </c>
      <c r="B136" s="16" t="s">
        <v>124</v>
      </c>
      <c r="D136" s="1"/>
      <c r="E136" s="3"/>
      <c r="F136" s="1"/>
    </row>
    <row r="137" spans="1:7" ht="17.25">
      <c r="B137" s="32" t="s">
        <v>125</v>
      </c>
      <c r="D137" s="1"/>
      <c r="E137" s="3"/>
      <c r="F137" s="1"/>
    </row>
    <row r="138" spans="1:7" ht="17.25">
      <c r="B138" s="32" t="s">
        <v>126</v>
      </c>
      <c r="D138" s="1"/>
      <c r="E138" s="3"/>
      <c r="F138" s="1"/>
    </row>
    <row r="139" spans="1:7" ht="17.25">
      <c r="B139" s="32" t="s">
        <v>127</v>
      </c>
      <c r="D139" s="1"/>
      <c r="E139" s="3"/>
      <c r="F139" s="1"/>
    </row>
    <row r="140" spans="1:7" ht="17.25">
      <c r="B140" s="32" t="s">
        <v>128</v>
      </c>
      <c r="D140" s="1"/>
      <c r="E140" s="3"/>
      <c r="F140" s="1"/>
    </row>
    <row r="141" spans="1:7" ht="17.25">
      <c r="B141" s="32" t="s">
        <v>129</v>
      </c>
      <c r="D141" s="1"/>
      <c r="E141" s="3"/>
      <c r="F141" s="1"/>
    </row>
    <row r="142" spans="1:7" ht="17.25">
      <c r="B142" s="32" t="s">
        <v>130</v>
      </c>
      <c r="D142" s="1"/>
      <c r="E142" s="3"/>
      <c r="F142" s="1"/>
    </row>
    <row r="143" spans="1:7" ht="17.25">
      <c r="B143" s="33" t="s">
        <v>131</v>
      </c>
      <c r="D143" s="1"/>
      <c r="E143" s="3"/>
      <c r="F143" s="1"/>
    </row>
    <row r="144" spans="1:7">
      <c r="B144" s="16">
        <v>69</v>
      </c>
      <c r="C144" s="2" t="s">
        <v>46</v>
      </c>
      <c r="D144" s="2"/>
      <c r="E144" s="16"/>
      <c r="F144" s="2">
        <f>B144*D144</f>
        <v>0</v>
      </c>
      <c r="G144" s="16">
        <f>B144*E144</f>
        <v>0</v>
      </c>
    </row>
    <row r="145" spans="1:7">
      <c r="A145" s="3">
        <v>1</v>
      </c>
      <c r="B145" s="1">
        <v>0</v>
      </c>
      <c r="C145" s="2"/>
      <c r="D145" s="2"/>
      <c r="E145" s="3"/>
      <c r="F145" s="1"/>
    </row>
    <row r="146" spans="1:7">
      <c r="A146" s="3">
        <v>2</v>
      </c>
      <c r="B146" s="1">
        <v>0</v>
      </c>
      <c r="C146" s="2"/>
      <c r="D146" s="2"/>
      <c r="E146" s="3"/>
      <c r="F146" s="1"/>
    </row>
    <row r="147" spans="1:7">
      <c r="A147" s="3">
        <v>3</v>
      </c>
      <c r="B147" s="1" t="s">
        <v>132</v>
      </c>
      <c r="C147" s="2"/>
      <c r="D147" s="2"/>
      <c r="E147" s="3"/>
      <c r="F147" s="1"/>
    </row>
    <row r="148" spans="1:7">
      <c r="B148" s="3"/>
      <c r="D148" s="1"/>
      <c r="E148" s="3"/>
      <c r="F148" s="1"/>
    </row>
    <row r="149" spans="1:7">
      <c r="A149" s="2">
        <v>16</v>
      </c>
      <c r="B149" s="16" t="s">
        <v>47</v>
      </c>
    </row>
    <row r="150" spans="1:7">
      <c r="B150" s="45" t="s">
        <v>48</v>
      </c>
      <c r="C150" s="46"/>
      <c r="D150" s="46"/>
    </row>
    <row r="151" spans="1:7">
      <c r="B151" s="1" t="s">
        <v>49</v>
      </c>
    </row>
    <row r="152" spans="1:7">
      <c r="B152" s="16">
        <v>7.5</v>
      </c>
      <c r="C152" s="2" t="s">
        <v>16</v>
      </c>
      <c r="D152" s="2"/>
      <c r="E152" s="16"/>
      <c r="F152" s="2">
        <f>B152*D152</f>
        <v>0</v>
      </c>
      <c r="G152" s="16">
        <f>B152*E152</f>
        <v>0</v>
      </c>
    </row>
    <row r="153" spans="1:7">
      <c r="A153" s="3">
        <v>1</v>
      </c>
      <c r="B153" s="1" t="s">
        <v>133</v>
      </c>
      <c r="C153" s="2"/>
      <c r="D153" s="2"/>
      <c r="E153" s="16"/>
      <c r="F153" s="2"/>
      <c r="G153" s="16"/>
    </row>
    <row r="154" spans="1:7">
      <c r="A154" s="3">
        <v>2</v>
      </c>
      <c r="C154" s="2"/>
      <c r="D154" s="2"/>
      <c r="E154" s="16"/>
      <c r="F154" s="2"/>
      <c r="G154" s="16"/>
    </row>
    <row r="155" spans="1:7">
      <c r="A155" s="3">
        <v>3</v>
      </c>
      <c r="C155" s="2"/>
      <c r="D155" s="2"/>
      <c r="E155" s="16"/>
      <c r="F155" s="2"/>
      <c r="G155" s="16"/>
    </row>
    <row r="157" spans="1:7">
      <c r="A157" s="2">
        <v>17</v>
      </c>
      <c r="B157" s="16" t="s">
        <v>50</v>
      </c>
    </row>
    <row r="158" spans="1:7">
      <c r="B158" s="1" t="s">
        <v>51</v>
      </c>
    </row>
    <row r="159" spans="1:7">
      <c r="B159" s="45" t="s">
        <v>52</v>
      </c>
      <c r="C159" s="46"/>
      <c r="D159" s="46"/>
    </row>
    <row r="160" spans="1:7">
      <c r="B160" s="1" t="s">
        <v>53</v>
      </c>
    </row>
    <row r="161" spans="1:8">
      <c r="B161" s="16">
        <f>SUM(H162:H164)</f>
        <v>81</v>
      </c>
      <c r="C161" s="2" t="s">
        <v>16</v>
      </c>
      <c r="D161" s="2"/>
      <c r="E161" s="16"/>
      <c r="F161" s="2">
        <f>B161*D161</f>
        <v>0</v>
      </c>
      <c r="G161" s="16">
        <f>B161*E161</f>
        <v>0</v>
      </c>
    </row>
    <row r="162" spans="1:8">
      <c r="A162" s="3">
        <v>1</v>
      </c>
      <c r="B162" s="1" t="s">
        <v>133</v>
      </c>
      <c r="C162" s="2"/>
      <c r="D162" s="2"/>
      <c r="E162" s="16"/>
      <c r="F162" s="2"/>
      <c r="G162" s="16"/>
      <c r="H162" s="1">
        <v>8</v>
      </c>
    </row>
    <row r="163" spans="1:8">
      <c r="A163" s="3">
        <v>2</v>
      </c>
      <c r="B163" s="1" t="s">
        <v>134</v>
      </c>
      <c r="C163" s="2"/>
      <c r="D163" s="2"/>
      <c r="E163" s="16"/>
      <c r="F163" s="2"/>
      <c r="G163" s="16"/>
      <c r="H163" s="1">
        <v>73</v>
      </c>
    </row>
    <row r="164" spans="1:8">
      <c r="A164" s="3">
        <v>3</v>
      </c>
      <c r="B164" s="1">
        <v>0</v>
      </c>
      <c r="C164" s="2"/>
      <c r="D164" s="2"/>
      <c r="E164" s="16"/>
      <c r="F164" s="2"/>
      <c r="G164" s="16"/>
      <c r="H164" s="1">
        <v>0</v>
      </c>
    </row>
    <row r="166" spans="1:8">
      <c r="A166" s="2">
        <v>18</v>
      </c>
      <c r="B166" s="16" t="s">
        <v>54</v>
      </c>
    </row>
    <row r="167" spans="1:8">
      <c r="B167" s="45" t="s">
        <v>55</v>
      </c>
      <c r="C167" s="46"/>
      <c r="D167" s="46"/>
    </row>
    <row r="168" spans="1:8">
      <c r="B168" s="1" t="s">
        <v>56</v>
      </c>
    </row>
    <row r="169" spans="1:8">
      <c r="B169" s="45" t="s">
        <v>57</v>
      </c>
      <c r="C169" s="50"/>
      <c r="D169" s="50"/>
    </row>
    <row r="170" spans="1:8">
      <c r="B170" s="16">
        <f>SUM(H171:H173)</f>
        <v>81</v>
      </c>
      <c r="C170" s="2" t="s">
        <v>16</v>
      </c>
      <c r="D170" s="2"/>
      <c r="E170" s="16"/>
      <c r="F170" s="2">
        <f>B170*D170</f>
        <v>0</v>
      </c>
      <c r="G170" s="16">
        <f>B170*E170</f>
        <v>0</v>
      </c>
    </row>
    <row r="171" spans="1:8">
      <c r="A171" s="3">
        <v>1</v>
      </c>
      <c r="B171" s="1" t="s">
        <v>133</v>
      </c>
      <c r="C171" s="2"/>
      <c r="D171" s="2"/>
      <c r="E171" s="16"/>
      <c r="F171" s="2"/>
      <c r="G171" s="16"/>
      <c r="H171" s="1">
        <v>8</v>
      </c>
    </row>
    <row r="172" spans="1:8">
      <c r="A172" s="3">
        <v>2</v>
      </c>
      <c r="B172" s="1" t="s">
        <v>134</v>
      </c>
      <c r="C172" s="2"/>
      <c r="D172" s="2"/>
      <c r="E172" s="16"/>
      <c r="F172" s="2"/>
      <c r="G172" s="16"/>
      <c r="H172" s="1">
        <v>73</v>
      </c>
    </row>
    <row r="173" spans="1:8">
      <c r="A173" s="3">
        <v>3</v>
      </c>
      <c r="B173" s="1">
        <v>0</v>
      </c>
      <c r="C173" s="2"/>
      <c r="D173" s="2"/>
      <c r="E173" s="16"/>
      <c r="F173" s="2"/>
      <c r="G173" s="16"/>
      <c r="H173" s="1">
        <v>0</v>
      </c>
    </row>
    <row r="175" spans="1:8">
      <c r="A175" s="21">
        <v>19</v>
      </c>
      <c r="B175" s="16" t="s">
        <v>58</v>
      </c>
      <c r="F175" s="4"/>
      <c r="G175" s="5"/>
    </row>
    <row r="176" spans="1:8">
      <c r="B176" s="1" t="s">
        <v>59</v>
      </c>
      <c r="F176" s="4"/>
      <c r="G176" s="5"/>
    </row>
    <row r="177" spans="1:7">
      <c r="B177" s="16">
        <f>SUM(B178:B180)</f>
        <v>175</v>
      </c>
      <c r="C177" s="2" t="s">
        <v>46</v>
      </c>
      <c r="D177" s="2"/>
      <c r="E177" s="16"/>
      <c r="F177" s="19">
        <f>B177*D177</f>
        <v>0</v>
      </c>
      <c r="G177" s="17">
        <f>B177*E177</f>
        <v>0</v>
      </c>
    </row>
    <row r="178" spans="1:7">
      <c r="A178" s="3">
        <v>1</v>
      </c>
      <c r="B178" s="1">
        <v>175</v>
      </c>
      <c r="F178" s="4"/>
      <c r="G178" s="5"/>
    </row>
    <row r="179" spans="1:7">
      <c r="A179" s="3">
        <v>2</v>
      </c>
      <c r="B179" s="1">
        <v>0</v>
      </c>
      <c r="F179" s="4"/>
      <c r="G179" s="5"/>
    </row>
    <row r="180" spans="1:7">
      <c r="A180" s="3">
        <v>3</v>
      </c>
      <c r="B180" s="1">
        <v>0</v>
      </c>
      <c r="F180" s="4"/>
      <c r="G180" s="5"/>
    </row>
    <row r="182" spans="1:7">
      <c r="A182" s="2">
        <v>20</v>
      </c>
      <c r="B182" s="16" t="s">
        <v>135</v>
      </c>
      <c r="C182" s="34"/>
      <c r="D182" s="34"/>
    </row>
    <row r="183" spans="1:7">
      <c r="B183" s="45" t="s">
        <v>136</v>
      </c>
      <c r="C183" s="46"/>
      <c r="D183" s="46"/>
    </row>
    <row r="184" spans="1:7">
      <c r="B184" s="1" t="s">
        <v>60</v>
      </c>
    </row>
    <row r="185" spans="1:7">
      <c r="B185" s="1" t="s">
        <v>137</v>
      </c>
    </row>
    <row r="186" spans="1:7">
      <c r="B186" s="45" t="s">
        <v>138</v>
      </c>
      <c r="C186" s="50"/>
      <c r="D186" s="50"/>
    </row>
    <row r="187" spans="1:7">
      <c r="B187" s="16">
        <v>67</v>
      </c>
      <c r="C187" s="2" t="s">
        <v>46</v>
      </c>
      <c r="D187" s="2"/>
      <c r="E187" s="16"/>
      <c r="F187" s="2">
        <f>B187*D187</f>
        <v>0</v>
      </c>
      <c r="G187" s="16">
        <f>B187*E187</f>
        <v>0</v>
      </c>
    </row>
    <row r="188" spans="1:7">
      <c r="A188" s="3">
        <v>1</v>
      </c>
      <c r="B188" s="1">
        <v>0</v>
      </c>
    </row>
    <row r="189" spans="1:7">
      <c r="A189" s="3">
        <v>2</v>
      </c>
      <c r="B189" s="1">
        <f>20+4+15+4+24</f>
        <v>67</v>
      </c>
    </row>
    <row r="190" spans="1:7">
      <c r="A190" s="3">
        <v>3</v>
      </c>
      <c r="B190" s="1">
        <v>0</v>
      </c>
    </row>
    <row r="192" spans="1:7">
      <c r="A192" s="2">
        <v>21</v>
      </c>
      <c r="B192" s="16" t="s">
        <v>61</v>
      </c>
    </row>
    <row r="193" spans="1:8">
      <c r="B193" s="45" t="s">
        <v>62</v>
      </c>
      <c r="C193" s="46"/>
      <c r="D193" s="46"/>
    </row>
    <row r="194" spans="1:8">
      <c r="B194" s="1" t="s">
        <v>63</v>
      </c>
    </row>
    <row r="195" spans="1:8">
      <c r="B195" s="1" t="s">
        <v>64</v>
      </c>
    </row>
    <row r="196" spans="1:8">
      <c r="B196" s="16">
        <f>SUM(H197:H199)</f>
        <v>404</v>
      </c>
      <c r="C196" s="2" t="s">
        <v>46</v>
      </c>
      <c r="D196" s="2"/>
      <c r="E196" s="16"/>
      <c r="F196" s="2">
        <f>B196*D196</f>
        <v>0</v>
      </c>
      <c r="G196" s="16">
        <f>B196*E196</f>
        <v>0</v>
      </c>
    </row>
    <row r="197" spans="1:8">
      <c r="A197" s="3">
        <v>1</v>
      </c>
      <c r="B197" s="1">
        <v>175</v>
      </c>
      <c r="C197" s="2"/>
      <c r="D197" s="2"/>
      <c r="E197" s="16"/>
      <c r="F197" s="2"/>
      <c r="G197" s="16"/>
      <c r="H197" s="1">
        <v>175</v>
      </c>
    </row>
    <row r="198" spans="1:8">
      <c r="A198" s="3">
        <v>2</v>
      </c>
      <c r="B198" s="1" t="s">
        <v>139</v>
      </c>
      <c r="C198" s="2"/>
      <c r="D198" s="2"/>
      <c r="E198" s="16"/>
      <c r="F198" s="2"/>
      <c r="G198" s="16"/>
      <c r="H198" s="1">
        <v>229</v>
      </c>
    </row>
    <row r="199" spans="1:8">
      <c r="A199" s="3">
        <v>3</v>
      </c>
      <c r="B199" s="1">
        <v>0</v>
      </c>
      <c r="C199" s="2"/>
      <c r="D199" s="2"/>
      <c r="E199" s="16"/>
      <c r="F199" s="2"/>
      <c r="G199" s="16"/>
      <c r="H199" s="1">
        <v>0</v>
      </c>
    </row>
    <row r="200" spans="1:8">
      <c r="A200" s="3"/>
      <c r="C200" s="2"/>
      <c r="D200" s="2"/>
      <c r="E200" s="16"/>
      <c r="F200" s="2"/>
      <c r="G200" s="16"/>
    </row>
    <row r="201" spans="1:8">
      <c r="A201" s="2">
        <v>22</v>
      </c>
      <c r="B201" s="16" t="s">
        <v>140</v>
      </c>
      <c r="C201" s="2"/>
      <c r="D201" s="2"/>
      <c r="E201" s="16"/>
      <c r="F201" s="2"/>
      <c r="G201" s="16"/>
    </row>
    <row r="202" spans="1:8">
      <c r="A202" s="3"/>
      <c r="B202" s="1" t="s">
        <v>141</v>
      </c>
      <c r="C202" s="2"/>
      <c r="D202" s="16"/>
      <c r="E202" s="16"/>
      <c r="F202" s="2"/>
      <c r="G202" s="16"/>
    </row>
    <row r="203" spans="1:8">
      <c r="A203" s="3"/>
      <c r="B203" s="1" t="s">
        <v>142</v>
      </c>
      <c r="C203" s="2"/>
      <c r="D203" s="16"/>
      <c r="E203" s="16"/>
      <c r="F203" s="2"/>
      <c r="G203" s="16"/>
    </row>
    <row r="204" spans="1:8">
      <c r="A204" s="3"/>
      <c r="B204" s="1" t="s">
        <v>143</v>
      </c>
      <c r="C204" s="2"/>
      <c r="D204" s="16"/>
      <c r="E204" s="16"/>
      <c r="F204" s="2"/>
      <c r="G204" s="16"/>
    </row>
    <row r="205" spans="1:8">
      <c r="A205" s="3"/>
      <c r="B205" s="16">
        <v>36</v>
      </c>
      <c r="C205" s="2" t="s">
        <v>46</v>
      </c>
      <c r="D205" s="2"/>
      <c r="E205" s="16"/>
      <c r="F205" s="2">
        <f>B205*D205</f>
        <v>0</v>
      </c>
      <c r="G205" s="16">
        <f>B205*E205</f>
        <v>0</v>
      </c>
    </row>
    <row r="206" spans="1:8">
      <c r="A206" s="3">
        <v>1</v>
      </c>
      <c r="B206" s="1">
        <v>36</v>
      </c>
      <c r="C206" s="2"/>
      <c r="D206" s="2"/>
      <c r="E206" s="16"/>
      <c r="F206" s="2"/>
      <c r="G206" s="16"/>
    </row>
    <row r="207" spans="1:8">
      <c r="A207" s="3">
        <v>2</v>
      </c>
      <c r="B207" s="1">
        <v>0</v>
      </c>
      <c r="C207" s="2"/>
      <c r="D207" s="2"/>
      <c r="E207" s="16"/>
      <c r="F207" s="2"/>
      <c r="G207" s="16"/>
    </row>
    <row r="208" spans="1:8">
      <c r="A208" s="3">
        <v>3</v>
      </c>
      <c r="B208" s="1">
        <v>0</v>
      </c>
      <c r="C208" s="2"/>
      <c r="D208" s="2"/>
      <c r="E208" s="16"/>
      <c r="F208" s="2"/>
      <c r="G208" s="16"/>
    </row>
    <row r="209" spans="1:7">
      <c r="B209" s="16"/>
      <c r="C209" s="2"/>
      <c r="D209" s="2"/>
      <c r="E209" s="16"/>
      <c r="F209" s="2"/>
      <c r="G209" s="16"/>
    </row>
    <row r="210" spans="1:7">
      <c r="A210" s="2">
        <v>23</v>
      </c>
      <c r="B210" s="16" t="s">
        <v>65</v>
      </c>
    </row>
    <row r="211" spans="1:7">
      <c r="B211" s="20" t="s">
        <v>66</v>
      </c>
      <c r="C211" s="20"/>
      <c r="D211" s="20"/>
    </row>
    <row r="212" spans="1:7">
      <c r="B212" s="45" t="s">
        <v>67</v>
      </c>
      <c r="C212" s="46"/>
      <c r="D212" s="46"/>
    </row>
    <row r="213" spans="1:7">
      <c r="B213" s="1" t="s">
        <v>68</v>
      </c>
    </row>
    <row r="214" spans="1:7">
      <c r="B214" s="16">
        <v>484</v>
      </c>
      <c r="C214" s="2" t="s">
        <v>20</v>
      </c>
      <c r="D214" s="2"/>
      <c r="E214" s="16"/>
      <c r="F214" s="2">
        <f>B214*D214</f>
        <v>0</v>
      </c>
      <c r="G214" s="16">
        <f>B214*E214</f>
        <v>0</v>
      </c>
    </row>
    <row r="215" spans="1:7">
      <c r="A215" s="3">
        <v>1</v>
      </c>
      <c r="B215" s="1">
        <v>0</v>
      </c>
      <c r="C215" s="2"/>
      <c r="D215" s="2"/>
      <c r="E215" s="16"/>
      <c r="F215" s="2"/>
      <c r="G215" s="16"/>
    </row>
    <row r="216" spans="1:7">
      <c r="A216" s="3">
        <v>2</v>
      </c>
      <c r="B216" s="1">
        <v>484</v>
      </c>
      <c r="C216" s="2"/>
      <c r="D216" s="2"/>
      <c r="E216" s="16"/>
      <c r="F216" s="2"/>
      <c r="G216" s="16"/>
    </row>
    <row r="217" spans="1:7">
      <c r="A217" s="3">
        <v>3</v>
      </c>
      <c r="B217" s="1">
        <v>0</v>
      </c>
      <c r="C217" s="2"/>
      <c r="D217" s="2"/>
      <c r="E217" s="16"/>
      <c r="F217" s="2"/>
      <c r="G217" s="16"/>
    </row>
    <row r="218" spans="1:7">
      <c r="A218" s="3"/>
      <c r="C218" s="2"/>
      <c r="D218" s="2"/>
      <c r="E218" s="16"/>
      <c r="F218" s="2"/>
      <c r="G218" s="16"/>
    </row>
    <row r="219" spans="1:7">
      <c r="A219" s="2">
        <v>24</v>
      </c>
      <c r="B219" s="16" t="s">
        <v>144</v>
      </c>
      <c r="C219" s="2"/>
      <c r="D219" s="2"/>
      <c r="E219" s="16"/>
      <c r="F219" s="2"/>
      <c r="G219" s="16"/>
    </row>
    <row r="220" spans="1:7" ht="17.25">
      <c r="A220" s="3"/>
      <c r="B220" s="32" t="s">
        <v>145</v>
      </c>
      <c r="C220" s="2"/>
      <c r="D220" s="2"/>
      <c r="E220" s="16"/>
      <c r="F220" s="2"/>
      <c r="G220" s="16"/>
    </row>
    <row r="221" spans="1:7" ht="17.25">
      <c r="A221" s="3"/>
      <c r="B221" s="32" t="s">
        <v>146</v>
      </c>
      <c r="C221" s="2"/>
      <c r="D221" s="2"/>
      <c r="E221" s="16"/>
      <c r="F221" s="2"/>
      <c r="G221" s="16"/>
    </row>
    <row r="222" spans="1:7" ht="17.25">
      <c r="A222" s="3"/>
      <c r="B222" s="32" t="s">
        <v>147</v>
      </c>
      <c r="C222" s="2"/>
      <c r="D222" s="2"/>
      <c r="E222" s="16"/>
      <c r="F222" s="2"/>
      <c r="G222" s="16"/>
    </row>
    <row r="223" spans="1:7" ht="17.25">
      <c r="A223" s="3"/>
      <c r="B223" s="32" t="s">
        <v>148</v>
      </c>
      <c r="C223" s="2"/>
      <c r="D223" s="2"/>
      <c r="E223" s="16"/>
      <c r="F223" s="2"/>
      <c r="G223" s="16"/>
    </row>
    <row r="224" spans="1:7" ht="17.25">
      <c r="A224" s="3"/>
      <c r="B224" s="32" t="s">
        <v>149</v>
      </c>
      <c r="C224" s="2"/>
      <c r="D224" s="2"/>
      <c r="E224" s="16"/>
      <c r="F224" s="2"/>
      <c r="G224" s="16"/>
    </row>
    <row r="225" spans="1:7" ht="17.25">
      <c r="A225" s="3"/>
      <c r="B225" s="33" t="s">
        <v>150</v>
      </c>
      <c r="C225" s="2"/>
      <c r="D225" s="2"/>
      <c r="E225" s="16"/>
      <c r="F225" s="2"/>
      <c r="G225" s="16"/>
    </row>
    <row r="226" spans="1:7">
      <c r="B226" s="35">
        <v>290</v>
      </c>
      <c r="C226" s="2" t="s">
        <v>20</v>
      </c>
      <c r="D226" s="2"/>
      <c r="E226" s="16"/>
      <c r="F226" s="2">
        <f>B226*D226</f>
        <v>0</v>
      </c>
      <c r="G226" s="16">
        <f>B226*E226</f>
        <v>0</v>
      </c>
    </row>
    <row r="227" spans="1:7">
      <c r="A227" s="3">
        <v>1</v>
      </c>
      <c r="B227" s="36">
        <v>290</v>
      </c>
      <c r="C227" s="2"/>
      <c r="D227" s="2"/>
      <c r="E227" s="16"/>
      <c r="F227" s="2"/>
      <c r="G227" s="16"/>
    </row>
    <row r="228" spans="1:7">
      <c r="A228" s="3">
        <v>2</v>
      </c>
      <c r="B228" s="1">
        <v>0</v>
      </c>
      <c r="C228" s="2"/>
      <c r="D228" s="2"/>
      <c r="E228" s="16"/>
      <c r="F228" s="2"/>
      <c r="G228" s="16"/>
    </row>
    <row r="229" spans="1:7">
      <c r="A229" s="3">
        <v>3</v>
      </c>
      <c r="B229" s="1">
        <v>0</v>
      </c>
      <c r="C229" s="2"/>
      <c r="D229" s="2"/>
      <c r="E229" s="16"/>
      <c r="F229" s="2"/>
      <c r="G229" s="16"/>
    </row>
    <row r="230" spans="1:7">
      <c r="A230" s="3"/>
      <c r="C230" s="2"/>
      <c r="D230" s="2"/>
      <c r="E230" s="16"/>
      <c r="F230" s="2"/>
      <c r="G230" s="16"/>
    </row>
    <row r="231" spans="1:7">
      <c r="A231" s="2">
        <v>25</v>
      </c>
      <c r="B231" s="16" t="s">
        <v>151</v>
      </c>
      <c r="F231" s="4"/>
      <c r="G231" s="5"/>
    </row>
    <row r="232" spans="1:7">
      <c r="B232" s="20" t="s">
        <v>152</v>
      </c>
      <c r="C232" s="20"/>
      <c r="D232" s="20"/>
      <c r="F232" s="4"/>
      <c r="G232" s="5"/>
    </row>
    <row r="233" spans="1:7">
      <c r="B233" s="45" t="s">
        <v>153</v>
      </c>
      <c r="C233" s="46"/>
      <c r="D233" s="46"/>
      <c r="F233" s="4"/>
      <c r="G233" s="5"/>
    </row>
    <row r="234" spans="1:7">
      <c r="B234" s="16">
        <f>SUM(B235:B237)</f>
        <v>45</v>
      </c>
      <c r="C234" s="2" t="s">
        <v>46</v>
      </c>
      <c r="D234" s="2"/>
      <c r="E234" s="16"/>
      <c r="F234" s="19">
        <f>B234*D234</f>
        <v>0</v>
      </c>
      <c r="G234" s="17">
        <f>B234*E234</f>
        <v>0</v>
      </c>
    </row>
    <row r="235" spans="1:7">
      <c r="A235" s="3">
        <v>1</v>
      </c>
      <c r="B235" s="1">
        <v>45</v>
      </c>
      <c r="C235" s="2"/>
      <c r="D235" s="2"/>
      <c r="E235" s="16"/>
      <c r="F235" s="19"/>
      <c r="G235" s="17"/>
    </row>
    <row r="236" spans="1:7">
      <c r="A236" s="3">
        <v>2</v>
      </c>
      <c r="B236" s="1">
        <v>0</v>
      </c>
      <c r="C236" s="2"/>
      <c r="D236" s="2"/>
      <c r="E236" s="16"/>
      <c r="F236" s="19"/>
      <c r="G236" s="17"/>
    </row>
    <row r="237" spans="1:7">
      <c r="A237" s="3">
        <v>3</v>
      </c>
      <c r="B237" s="1">
        <v>0</v>
      </c>
      <c r="C237" s="2"/>
      <c r="D237" s="2"/>
      <c r="E237" s="16"/>
      <c r="F237" s="19"/>
      <c r="G237" s="17"/>
    </row>
    <row r="238" spans="1:7">
      <c r="A238" s="3"/>
      <c r="C238" s="2"/>
      <c r="D238" s="2"/>
      <c r="E238" s="16"/>
      <c r="F238" s="19"/>
      <c r="G238" s="17"/>
    </row>
    <row r="239" spans="1:7">
      <c r="A239" s="2">
        <v>26</v>
      </c>
      <c r="B239" s="16" t="s">
        <v>154</v>
      </c>
      <c r="F239" s="4"/>
      <c r="G239" s="5"/>
    </row>
    <row r="240" spans="1:7">
      <c r="B240" s="20" t="s">
        <v>155</v>
      </c>
      <c r="C240" s="20"/>
      <c r="D240" s="20"/>
      <c r="F240" s="4"/>
      <c r="G240" s="5"/>
    </row>
    <row r="241" spans="1:7">
      <c r="B241" s="45" t="s">
        <v>156</v>
      </c>
      <c r="C241" s="46"/>
      <c r="D241" s="46"/>
      <c r="F241" s="4"/>
      <c r="G241" s="5"/>
    </row>
    <row r="242" spans="1:7">
      <c r="B242" s="16">
        <f>SUM(B243:B245)</f>
        <v>45</v>
      </c>
      <c r="C242" s="2" t="s">
        <v>46</v>
      </c>
      <c r="D242" s="2"/>
      <c r="E242" s="16"/>
      <c r="F242" s="19">
        <f>B242*D242</f>
        <v>0</v>
      </c>
      <c r="G242" s="17">
        <f>B242*E242</f>
        <v>0</v>
      </c>
    </row>
    <row r="243" spans="1:7">
      <c r="A243" s="3">
        <v>1</v>
      </c>
      <c r="B243" s="1">
        <v>45</v>
      </c>
      <c r="C243" s="2"/>
      <c r="D243" s="2"/>
      <c r="E243" s="16"/>
      <c r="F243" s="19"/>
      <c r="G243" s="17"/>
    </row>
    <row r="244" spans="1:7">
      <c r="A244" s="3">
        <v>2</v>
      </c>
      <c r="B244" s="1">
        <v>0</v>
      </c>
      <c r="C244" s="2"/>
      <c r="D244" s="2"/>
      <c r="E244" s="16"/>
      <c r="F244" s="19"/>
      <c r="G244" s="17"/>
    </row>
    <row r="245" spans="1:7">
      <c r="A245" s="3">
        <v>3</v>
      </c>
      <c r="B245" s="1">
        <v>0</v>
      </c>
      <c r="C245" s="2"/>
      <c r="D245" s="2"/>
      <c r="E245" s="16"/>
      <c r="F245" s="19"/>
      <c r="G245" s="17"/>
    </row>
    <row r="246" spans="1:7">
      <c r="A246" s="3"/>
      <c r="C246" s="2"/>
      <c r="D246" s="2"/>
      <c r="E246" s="16"/>
      <c r="F246" s="19"/>
      <c r="G246" s="17"/>
    </row>
    <row r="247" spans="1:7">
      <c r="A247" s="2">
        <v>27</v>
      </c>
      <c r="B247" s="16" t="s">
        <v>157</v>
      </c>
      <c r="F247" s="4"/>
      <c r="G247" s="5"/>
    </row>
    <row r="248" spans="1:7">
      <c r="B248" s="1" t="s">
        <v>158</v>
      </c>
      <c r="F248" s="4"/>
      <c r="G248" s="5"/>
    </row>
    <row r="249" spans="1:7">
      <c r="B249" s="1" t="s">
        <v>83</v>
      </c>
      <c r="F249" s="4"/>
      <c r="G249" s="5"/>
    </row>
    <row r="250" spans="1:7">
      <c r="B250" s="1" t="s">
        <v>159</v>
      </c>
      <c r="F250" s="4"/>
      <c r="G250" s="5"/>
    </row>
    <row r="251" spans="1:7">
      <c r="B251" s="1" t="s">
        <v>160</v>
      </c>
      <c r="F251" s="4"/>
      <c r="G251" s="5"/>
    </row>
    <row r="252" spans="1:7">
      <c r="B252" s="16">
        <v>2</v>
      </c>
      <c r="C252" s="2" t="s">
        <v>45</v>
      </c>
      <c r="D252" s="2"/>
      <c r="E252" s="16"/>
      <c r="F252" s="19">
        <f>B252*D252</f>
        <v>0</v>
      </c>
      <c r="G252" s="17">
        <f>B252*E252</f>
        <v>0</v>
      </c>
    </row>
    <row r="253" spans="1:7">
      <c r="A253" s="3">
        <v>1</v>
      </c>
      <c r="B253" s="1">
        <v>2</v>
      </c>
      <c r="C253" s="2"/>
      <c r="D253" s="2"/>
      <c r="E253" s="16"/>
      <c r="F253" s="19"/>
      <c r="G253" s="17"/>
    </row>
    <row r="254" spans="1:7">
      <c r="A254" s="3">
        <v>2</v>
      </c>
      <c r="B254" s="1">
        <v>0</v>
      </c>
      <c r="C254" s="2"/>
      <c r="D254" s="2"/>
      <c r="E254" s="16"/>
      <c r="F254" s="19"/>
      <c r="G254" s="17"/>
    </row>
    <row r="255" spans="1:7">
      <c r="A255" s="3">
        <v>3</v>
      </c>
      <c r="B255" s="1">
        <v>0</v>
      </c>
      <c r="C255" s="2"/>
      <c r="D255" s="2"/>
      <c r="E255" s="16"/>
      <c r="F255" s="19"/>
      <c r="G255" s="17"/>
    </row>
    <row r="256" spans="1:7">
      <c r="B256" s="16"/>
      <c r="C256" s="2"/>
      <c r="D256" s="2"/>
      <c r="E256" s="16"/>
      <c r="F256" s="2"/>
      <c r="G256" s="16"/>
    </row>
    <row r="257" spans="1:7">
      <c r="A257" s="2">
        <v>28</v>
      </c>
      <c r="B257" s="16" t="s">
        <v>69</v>
      </c>
      <c r="C257" s="2"/>
      <c r="D257" s="2"/>
      <c r="E257" s="16"/>
      <c r="F257" s="2"/>
      <c r="G257" s="16"/>
    </row>
    <row r="258" spans="1:7">
      <c r="B258" s="1" t="s">
        <v>70</v>
      </c>
      <c r="C258" s="2"/>
      <c r="D258" s="2"/>
      <c r="E258" s="16"/>
      <c r="F258" s="2"/>
      <c r="G258" s="16"/>
    </row>
    <row r="259" spans="1:7">
      <c r="B259" s="1" t="s">
        <v>71</v>
      </c>
      <c r="C259" s="2"/>
      <c r="D259" s="2"/>
      <c r="E259" s="16"/>
      <c r="F259" s="2"/>
      <c r="G259" s="16"/>
    </row>
    <row r="260" spans="1:7">
      <c r="B260" s="1" t="s">
        <v>72</v>
      </c>
      <c r="C260" s="2"/>
      <c r="D260" s="2"/>
      <c r="E260" s="16"/>
      <c r="F260" s="2"/>
      <c r="G260" s="16"/>
    </row>
    <row r="261" spans="1:7">
      <c r="B261" s="16" t="s">
        <v>73</v>
      </c>
      <c r="C261" s="2"/>
      <c r="D261" s="2"/>
      <c r="E261" s="16"/>
      <c r="F261" s="2"/>
      <c r="G261" s="16"/>
    </row>
    <row r="262" spans="1:7">
      <c r="B262" s="16">
        <f>SUM(B263:B265)</f>
        <v>19</v>
      </c>
      <c r="C262" s="2" t="s">
        <v>45</v>
      </c>
      <c r="D262" s="2"/>
      <c r="E262" s="16"/>
      <c r="F262" s="2">
        <f>B262*D262</f>
        <v>0</v>
      </c>
      <c r="G262" s="16">
        <f>B262*E262</f>
        <v>0</v>
      </c>
    </row>
    <row r="263" spans="1:7">
      <c r="A263" s="3">
        <v>1</v>
      </c>
      <c r="B263" s="1">
        <v>5</v>
      </c>
      <c r="C263" s="2"/>
      <c r="D263" s="2"/>
      <c r="E263" s="16"/>
      <c r="F263" s="2"/>
      <c r="G263" s="16"/>
    </row>
    <row r="264" spans="1:7">
      <c r="A264" s="3">
        <v>2</v>
      </c>
      <c r="B264" s="1">
        <v>14</v>
      </c>
      <c r="C264" s="2"/>
      <c r="D264" s="2"/>
      <c r="E264" s="16"/>
      <c r="F264" s="2"/>
      <c r="G264" s="16"/>
    </row>
    <row r="265" spans="1:7">
      <c r="A265" s="3">
        <v>3</v>
      </c>
      <c r="B265" s="1">
        <v>0</v>
      </c>
      <c r="C265" s="2"/>
      <c r="D265" s="2"/>
      <c r="E265" s="16"/>
      <c r="F265" s="2"/>
      <c r="G265" s="16"/>
    </row>
    <row r="267" spans="1:7">
      <c r="A267" s="2">
        <v>29</v>
      </c>
      <c r="B267" s="16" t="s">
        <v>74</v>
      </c>
      <c r="F267" s="4"/>
      <c r="G267" s="5"/>
    </row>
    <row r="268" spans="1:7">
      <c r="B268" s="45" t="s">
        <v>75</v>
      </c>
      <c r="C268" s="46"/>
      <c r="D268" s="46"/>
      <c r="F268" s="4"/>
      <c r="G268" s="5"/>
    </row>
    <row r="269" spans="1:7">
      <c r="B269" s="1" t="s">
        <v>76</v>
      </c>
      <c r="F269" s="4"/>
      <c r="G269" s="5"/>
    </row>
    <row r="270" spans="1:7">
      <c r="B270" s="1" t="s">
        <v>77</v>
      </c>
      <c r="F270" s="4"/>
      <c r="G270" s="5"/>
    </row>
    <row r="271" spans="1:7">
      <c r="B271" s="1" t="s">
        <v>78</v>
      </c>
      <c r="F271" s="4"/>
      <c r="G271" s="5"/>
    </row>
    <row r="272" spans="1:7">
      <c r="B272" s="1" t="s">
        <v>79</v>
      </c>
      <c r="F272" s="4"/>
      <c r="G272" s="5"/>
    </row>
    <row r="273" spans="1:7">
      <c r="B273" s="16" t="s">
        <v>80</v>
      </c>
      <c r="F273" s="4"/>
      <c r="G273" s="5"/>
    </row>
    <row r="274" spans="1:7">
      <c r="B274" s="16">
        <f>SUM(B275:B277)</f>
        <v>19</v>
      </c>
      <c r="C274" s="2" t="s">
        <v>45</v>
      </c>
      <c r="D274" s="2"/>
      <c r="E274" s="16"/>
      <c r="F274" s="19">
        <f>B274*D274</f>
        <v>0</v>
      </c>
      <c r="G274" s="17">
        <f>B274*E274</f>
        <v>0</v>
      </c>
    </row>
    <row r="275" spans="1:7">
      <c r="A275" s="3">
        <v>1</v>
      </c>
      <c r="B275" s="1">
        <v>5</v>
      </c>
      <c r="C275" s="2"/>
      <c r="D275" s="2"/>
      <c r="E275" s="16"/>
      <c r="F275" s="19"/>
      <c r="G275" s="17"/>
    </row>
    <row r="276" spans="1:7">
      <c r="A276" s="3">
        <v>2</v>
      </c>
      <c r="B276" s="1">
        <v>14</v>
      </c>
      <c r="C276" s="2"/>
      <c r="D276" s="2"/>
      <c r="E276" s="16"/>
      <c r="F276" s="19"/>
      <c r="G276" s="17"/>
    </row>
    <row r="277" spans="1:7">
      <c r="A277" s="3">
        <v>3</v>
      </c>
      <c r="B277" s="1">
        <v>0</v>
      </c>
      <c r="C277" s="2"/>
      <c r="D277" s="2"/>
      <c r="E277" s="16"/>
      <c r="F277" s="2"/>
      <c r="G277" s="16"/>
    </row>
    <row r="278" spans="1:7">
      <c r="A278" s="3"/>
      <c r="C278" s="2"/>
      <c r="D278" s="2"/>
      <c r="E278" s="16"/>
      <c r="F278" s="2"/>
      <c r="G278" s="16"/>
    </row>
    <row r="279" spans="1:7">
      <c r="A279" s="2">
        <v>30</v>
      </c>
      <c r="B279" s="16" t="s">
        <v>81</v>
      </c>
    </row>
    <row r="280" spans="1:7">
      <c r="B280" s="1" t="s">
        <v>161</v>
      </c>
    </row>
    <row r="281" spans="1:7">
      <c r="B281" s="1" t="s">
        <v>82</v>
      </c>
    </row>
    <row r="282" spans="1:7">
      <c r="B282" s="1" t="s">
        <v>83</v>
      </c>
    </row>
    <row r="283" spans="1:7">
      <c r="B283" s="1" t="s">
        <v>84</v>
      </c>
    </row>
    <row r="284" spans="1:7">
      <c r="B284" s="1" t="s">
        <v>85</v>
      </c>
    </row>
    <row r="285" spans="1:7">
      <c r="B285" s="16">
        <f>SUM(B286:B288)</f>
        <v>4</v>
      </c>
      <c r="C285" s="2" t="s">
        <v>45</v>
      </c>
      <c r="D285" s="2"/>
      <c r="E285" s="16"/>
      <c r="F285" s="2">
        <f>B285*D285</f>
        <v>0</v>
      </c>
      <c r="G285" s="16">
        <f>B285*E285</f>
        <v>0</v>
      </c>
    </row>
    <row r="286" spans="1:7">
      <c r="A286" s="3">
        <v>1</v>
      </c>
      <c r="B286" s="1">
        <v>4</v>
      </c>
      <c r="C286" s="2"/>
      <c r="D286" s="2"/>
      <c r="E286" s="16"/>
      <c r="F286" s="2"/>
      <c r="G286" s="16"/>
    </row>
    <row r="287" spans="1:7">
      <c r="A287" s="3">
        <v>2</v>
      </c>
      <c r="B287" s="1">
        <v>0</v>
      </c>
      <c r="C287" s="2"/>
      <c r="D287" s="2"/>
      <c r="E287" s="16"/>
      <c r="F287" s="2"/>
      <c r="G287" s="16"/>
    </row>
    <row r="288" spans="1:7">
      <c r="A288" s="3">
        <v>3</v>
      </c>
      <c r="B288" s="1">
        <v>0</v>
      </c>
      <c r="C288" s="2"/>
      <c r="D288" s="2"/>
      <c r="E288" s="16"/>
      <c r="F288" s="2"/>
      <c r="G288" s="16"/>
    </row>
    <row r="290" spans="1:7">
      <c r="A290" s="2">
        <v>31</v>
      </c>
      <c r="B290" s="16" t="s">
        <v>81</v>
      </c>
    </row>
    <row r="291" spans="1:7">
      <c r="B291" s="1" t="s">
        <v>158</v>
      </c>
    </row>
    <row r="292" spans="1:7">
      <c r="B292" s="1" t="s">
        <v>82</v>
      </c>
    </row>
    <row r="293" spans="1:7">
      <c r="B293" s="1" t="s">
        <v>83</v>
      </c>
    </row>
    <row r="294" spans="1:7">
      <c r="B294" s="1" t="s">
        <v>86</v>
      </c>
    </row>
    <row r="295" spans="1:7">
      <c r="B295" s="1" t="s">
        <v>87</v>
      </c>
    </row>
    <row r="296" spans="1:7">
      <c r="B296" s="16">
        <f>SUM(B297:B299)</f>
        <v>3</v>
      </c>
      <c r="C296" s="2" t="s">
        <v>45</v>
      </c>
      <c r="D296" s="2"/>
      <c r="E296" s="16"/>
      <c r="F296" s="2">
        <f>B296*D296</f>
        <v>0</v>
      </c>
      <c r="G296" s="16">
        <f>B296*E296</f>
        <v>0</v>
      </c>
    </row>
    <row r="297" spans="1:7">
      <c r="A297" s="3">
        <v>1</v>
      </c>
      <c r="B297" s="1">
        <v>1</v>
      </c>
      <c r="C297" s="2"/>
      <c r="D297" s="2"/>
      <c r="E297" s="16"/>
      <c r="F297" s="2"/>
      <c r="G297" s="16"/>
    </row>
    <row r="298" spans="1:7">
      <c r="A298" s="3">
        <v>2</v>
      </c>
      <c r="B298" s="1">
        <v>2</v>
      </c>
      <c r="C298" s="2"/>
      <c r="D298" s="2"/>
      <c r="E298" s="16"/>
      <c r="F298" s="2"/>
      <c r="G298" s="16"/>
    </row>
    <row r="299" spans="1:7">
      <c r="A299" s="3">
        <v>3</v>
      </c>
      <c r="B299" s="1">
        <v>0</v>
      </c>
      <c r="C299" s="2"/>
      <c r="D299" s="2"/>
      <c r="E299" s="16"/>
      <c r="F299" s="2"/>
      <c r="G299" s="16"/>
    </row>
    <row r="300" spans="1:7">
      <c r="B300" s="16"/>
      <c r="C300" s="2"/>
      <c r="D300" s="2"/>
      <c r="E300" s="16"/>
      <c r="F300" s="2"/>
      <c r="G300" s="16"/>
    </row>
    <row r="301" spans="1:7">
      <c r="A301" s="2">
        <v>32</v>
      </c>
      <c r="B301" s="16" t="s">
        <v>81</v>
      </c>
    </row>
    <row r="302" spans="1:7">
      <c r="B302" s="1" t="s">
        <v>158</v>
      </c>
    </row>
    <row r="303" spans="1:7">
      <c r="B303" s="1" t="s">
        <v>162</v>
      </c>
    </row>
    <row r="304" spans="1:7">
      <c r="B304" s="1" t="s">
        <v>83</v>
      </c>
    </row>
    <row r="305" spans="1:7">
      <c r="B305" s="1" t="s">
        <v>163</v>
      </c>
    </row>
    <row r="306" spans="1:7">
      <c r="B306" s="1" t="s">
        <v>164</v>
      </c>
    </row>
    <row r="307" spans="1:7">
      <c r="B307" s="16">
        <f>SUM(B308:B310)</f>
        <v>8</v>
      </c>
      <c r="C307" s="2" t="s">
        <v>46</v>
      </c>
      <c r="D307" s="2"/>
      <c r="E307" s="16"/>
      <c r="F307" s="2">
        <f>B307*D307</f>
        <v>0</v>
      </c>
      <c r="G307" s="16">
        <f>B307*E307</f>
        <v>0</v>
      </c>
    </row>
    <row r="308" spans="1:7">
      <c r="A308" s="3">
        <v>1</v>
      </c>
      <c r="B308" s="1">
        <v>8</v>
      </c>
      <c r="C308" s="2"/>
      <c r="D308" s="2"/>
      <c r="E308" s="16"/>
      <c r="F308" s="2"/>
      <c r="G308" s="16"/>
    </row>
    <row r="309" spans="1:7">
      <c r="A309" s="3">
        <v>2</v>
      </c>
      <c r="B309" s="1">
        <v>0</v>
      </c>
      <c r="C309" s="2"/>
      <c r="D309" s="2"/>
      <c r="E309" s="16"/>
      <c r="F309" s="2"/>
      <c r="G309" s="16"/>
    </row>
    <row r="310" spans="1:7">
      <c r="A310" s="3">
        <v>3</v>
      </c>
      <c r="B310" s="1">
        <v>0</v>
      </c>
      <c r="C310" s="2"/>
      <c r="D310" s="2"/>
      <c r="E310" s="16"/>
      <c r="F310" s="2"/>
      <c r="G310" s="16"/>
    </row>
    <row r="311" spans="1:7">
      <c r="B311" s="16"/>
      <c r="C311" s="2"/>
      <c r="D311" s="2"/>
      <c r="E311" s="16"/>
      <c r="F311" s="2"/>
      <c r="G311" s="16"/>
    </row>
    <row r="312" spans="1:7">
      <c r="A312" s="2">
        <v>33</v>
      </c>
      <c r="B312" s="16" t="s">
        <v>81</v>
      </c>
    </row>
    <row r="313" spans="1:7">
      <c r="B313" s="1" t="s">
        <v>158</v>
      </c>
    </row>
    <row r="314" spans="1:7">
      <c r="B314" s="1" t="s">
        <v>82</v>
      </c>
    </row>
    <row r="315" spans="1:7">
      <c r="B315" s="1" t="s">
        <v>83</v>
      </c>
    </row>
    <row r="316" spans="1:7">
      <c r="B316" s="1" t="s">
        <v>88</v>
      </c>
    </row>
    <row r="317" spans="1:7">
      <c r="B317" s="1" t="s">
        <v>89</v>
      </c>
    </row>
    <row r="318" spans="1:7">
      <c r="B318" s="16">
        <f>SUM(B319:B321)</f>
        <v>1</v>
      </c>
      <c r="C318" s="2" t="s">
        <v>45</v>
      </c>
      <c r="D318" s="2"/>
      <c r="E318" s="16"/>
      <c r="F318" s="2">
        <f>B318*D318</f>
        <v>0</v>
      </c>
      <c r="G318" s="16">
        <f>B318*E318</f>
        <v>0</v>
      </c>
    </row>
    <row r="319" spans="1:7">
      <c r="A319" s="3">
        <v>1</v>
      </c>
      <c r="B319" s="1">
        <v>1</v>
      </c>
      <c r="C319" s="2"/>
      <c r="D319" s="2"/>
      <c r="E319" s="16"/>
      <c r="F319" s="2"/>
      <c r="G319" s="16"/>
    </row>
    <row r="320" spans="1:7">
      <c r="A320" s="3">
        <v>2</v>
      </c>
      <c r="B320" s="1">
        <v>0</v>
      </c>
      <c r="C320" s="2"/>
      <c r="D320" s="2"/>
      <c r="E320" s="16"/>
      <c r="F320" s="2"/>
      <c r="G320" s="16"/>
    </row>
    <row r="321" spans="1:7">
      <c r="A321" s="3">
        <v>3</v>
      </c>
      <c r="B321" s="1">
        <v>0</v>
      </c>
      <c r="C321" s="2"/>
      <c r="D321" s="2"/>
      <c r="E321" s="16"/>
      <c r="F321" s="2"/>
      <c r="G321" s="16"/>
    </row>
    <row r="322" spans="1:7">
      <c r="A322" s="3"/>
      <c r="B322" s="16"/>
      <c r="C322" s="2"/>
      <c r="D322" s="2"/>
      <c r="E322" s="16"/>
      <c r="F322" s="2"/>
      <c r="G322" s="16"/>
    </row>
    <row r="324" spans="1:7">
      <c r="A324" s="37"/>
      <c r="B324" s="38" t="s">
        <v>90</v>
      </c>
      <c r="C324" s="8"/>
      <c r="D324" s="8"/>
      <c r="E324" s="7"/>
      <c r="F324" s="43">
        <f>SUM(F12:F322)</f>
        <v>0</v>
      </c>
      <c r="G324" s="44">
        <f>SUM(G12:G322)</f>
        <v>0</v>
      </c>
    </row>
    <row r="325" spans="1:7">
      <c r="A325" s="39"/>
      <c r="B325" s="40" t="s">
        <v>91</v>
      </c>
      <c r="C325" s="11"/>
      <c r="D325" s="11"/>
      <c r="E325" s="9"/>
      <c r="F325" s="56">
        <f>F324+G324</f>
        <v>0</v>
      </c>
      <c r="G325" s="57"/>
    </row>
    <row r="326" spans="1:7">
      <c r="A326" s="39"/>
      <c r="B326" s="40" t="s">
        <v>92</v>
      </c>
      <c r="C326" s="11"/>
      <c r="D326" s="11"/>
      <c r="E326" s="9"/>
      <c r="F326" s="51">
        <f>+F325*0.27</f>
        <v>0</v>
      </c>
      <c r="G326" s="52"/>
    </row>
    <row r="327" spans="1:7">
      <c r="A327" s="41"/>
      <c r="B327" s="23" t="s">
        <v>93</v>
      </c>
      <c r="C327" s="14"/>
      <c r="D327" s="14"/>
      <c r="E327" s="24"/>
      <c r="F327" s="53">
        <f>SUM(F325:G326)</f>
        <v>0</v>
      </c>
      <c r="G327" s="54"/>
    </row>
  </sheetData>
  <mergeCells count="28">
    <mergeCell ref="B268:D268"/>
    <mergeCell ref="F325:G325"/>
    <mergeCell ref="F326:G326"/>
    <mergeCell ref="F327:G327"/>
    <mergeCell ref="B183:D183"/>
    <mergeCell ref="B186:D186"/>
    <mergeCell ref="B193:D193"/>
    <mergeCell ref="B212:D212"/>
    <mergeCell ref="B233:D233"/>
    <mergeCell ref="B241:D241"/>
    <mergeCell ref="B169:D169"/>
    <mergeCell ref="B13:D13"/>
    <mergeCell ref="B32:D32"/>
    <mergeCell ref="B40:D40"/>
    <mergeCell ref="B58:D58"/>
    <mergeCell ref="B85:D85"/>
    <mergeCell ref="B102:D102"/>
    <mergeCell ref="B123:D123"/>
    <mergeCell ref="B130:D130"/>
    <mergeCell ref="B150:D150"/>
    <mergeCell ref="B159:D159"/>
    <mergeCell ref="B167:D167"/>
    <mergeCell ref="A1:G1"/>
    <mergeCell ref="A3:G3"/>
    <mergeCell ref="A10:A11"/>
    <mergeCell ref="B10:C11"/>
    <mergeCell ref="D10:E10"/>
    <mergeCell ref="F10:G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Egyedi tájértékek</vt:lpstr>
      <vt:lpstr>Munka3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Bán Gábor</dc:creator>
  <cp:lastModifiedBy>Zoltánfi Zsuzsa</cp:lastModifiedBy>
  <dcterms:created xsi:type="dcterms:W3CDTF">2013-09-02T10:30:35Z</dcterms:created>
  <dcterms:modified xsi:type="dcterms:W3CDTF">2013-09-17T12:26:59Z</dcterms:modified>
</cp:coreProperties>
</file>